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40" windowWidth="16380" windowHeight="5850" activeTab="0"/>
  </bookViews>
  <sheets>
    <sheet name="Приложение 5" sheetId="1" r:id="rId1"/>
  </sheets>
  <definedNames/>
  <calcPr fullCalcOnLoad="1"/>
</workbook>
</file>

<file path=xl/sharedStrings.xml><?xml version="1.0" encoding="utf-8"?>
<sst xmlns="http://schemas.openxmlformats.org/spreadsheetml/2006/main" count="892" uniqueCount="258">
  <si>
    <t>Кольского района Мурманской области</t>
  </si>
  <si>
    <t xml:space="preserve">Распределение бюджетных ассигнований по целевым статьям (муниципальным программам </t>
  </si>
  <si>
    <t>Наименование</t>
  </si>
  <si>
    <t>Целевая статья</t>
  </si>
  <si>
    <t>Вид расходов</t>
  </si>
  <si>
    <t>Раздел</t>
  </si>
  <si>
    <t>Подраздел</t>
  </si>
  <si>
    <t>Сумма</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</si>
  <si>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</si>
  <si>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Расходы на выплаты по оплате труда работников органов местного самоуправления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</si>
  <si>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</si>
  <si>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</si>
  <si>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200</t>
  </si>
  <si>
    <t xml:space="preserve">Общегосударственные вопросы </t>
  </si>
  <si>
    <t>01</t>
  </si>
  <si>
    <t>04</t>
  </si>
  <si>
    <t>800</t>
  </si>
  <si>
    <t>Иные бюджетные ассигнования</t>
  </si>
  <si>
    <t>13</t>
  </si>
  <si>
    <t>Другие общегосударственные вопросы</t>
  </si>
  <si>
    <t>100</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</si>
  <si>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</si>
  <si>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t>
  </si>
  <si>
    <t>03</t>
  </si>
  <si>
    <t>Национальная оборона</t>
  </si>
  <si>
    <t>Мобилизационная и вневойсковая подготовка</t>
  </si>
  <si>
    <t>Связь и информатика</t>
  </si>
  <si>
    <t>10</t>
  </si>
  <si>
    <t>Национальная экономика</t>
  </si>
  <si>
    <t>Подпрограмма 1 "Сохранение и развитие культурно-досуговой деятельности в МБУК "Пушновский сельский Дом культуры"</t>
  </si>
  <si>
    <t>Предоставление субсидий бюджетным, автономным учреждениям и иным некоммерческим организациям</t>
  </si>
  <si>
    <t>600</t>
  </si>
  <si>
    <t>08</t>
  </si>
  <si>
    <t>Культура</t>
  </si>
  <si>
    <t>Подпрограмма 2 "Сохранение и развитие культурно-досуговой деятельности в МБУК "Лопарский сельский Дом культуры"</t>
  </si>
  <si>
    <t>05</t>
  </si>
  <si>
    <t xml:space="preserve">Расходы на выплаты по оплате труда главы муниципального образования </t>
  </si>
  <si>
    <t>Функционирование высшего должностного лица субъекта Российской Федерации и муниципального образования</t>
  </si>
  <si>
    <t>Иная непрограммная деятельность</t>
  </si>
  <si>
    <t>Резервный фонд администрации сельского поселения Пушной</t>
  </si>
  <si>
    <t>11</t>
  </si>
  <si>
    <t>Резервные фонды</t>
  </si>
  <si>
    <t>500</t>
  </si>
  <si>
    <t>Межбюджетные  трансферты</t>
  </si>
  <si>
    <t>Закупка товаров, работ и услуг для государственных (муниципальных) нужд</t>
  </si>
  <si>
    <t>01 0 00 00000</t>
  </si>
  <si>
    <t>01 1 00 00000</t>
  </si>
  <si>
    <t>02 0 00 00000</t>
  </si>
  <si>
    <t>02 1 00 00000</t>
  </si>
  <si>
    <t>02 2 00 00000</t>
  </si>
  <si>
    <t>03 0 00 00000</t>
  </si>
  <si>
    <t>04 0 00 00000</t>
  </si>
  <si>
    <t>Сельское хозяйство и рыболовство</t>
  </si>
  <si>
    <t xml:space="preserve">Непрограммная деятельность </t>
  </si>
  <si>
    <t>90 2 00 00000</t>
  </si>
  <si>
    <t>90 2 00 90020</t>
  </si>
  <si>
    <t>90 0 00 00000</t>
  </si>
  <si>
    <t>Программная деятельность</t>
  </si>
  <si>
    <t>01 1 01 00000</t>
  </si>
  <si>
    <t>01 1 02 00000</t>
  </si>
  <si>
    <t>01 1 04 00000</t>
  </si>
  <si>
    <t>01 1 03 00000</t>
  </si>
  <si>
    <t>01 1 01 01010</t>
  </si>
  <si>
    <t>01 1 02 06010</t>
  </si>
  <si>
    <t>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t>
  </si>
  <si>
    <t>90 2 00 90030</t>
  </si>
  <si>
    <t>Обеспечение деятельности финансовых, налоговых и таможенных органов и органов финансового (финансово-бюджетного) надзора</t>
  </si>
  <si>
    <t>06</t>
  </si>
  <si>
    <t>Основное мероприятие 3. Осуществление полномочий по определению перечня должностных лиц, уполномоченных составлять протоколы об административных правонарушениях</t>
  </si>
  <si>
    <t>01 1 03 75540</t>
  </si>
  <si>
    <t>Основное мероприятие 4. Организация осуществления первичного воинского учета на территории сельского поселения Пушной</t>
  </si>
  <si>
    <t>01 1 04 51180</t>
  </si>
  <si>
    <t>Основное мероприятие 5. Формирование электронного Правительства</t>
  </si>
  <si>
    <t>01 1 05 00000</t>
  </si>
  <si>
    <t>01 1 05 70570</t>
  </si>
  <si>
    <t>01 1 05 S0570</t>
  </si>
  <si>
    <t>ВСЕГО</t>
  </si>
  <si>
    <t>Благоустройство</t>
  </si>
  <si>
    <t>Жилищно-коммунальное хозяйство</t>
  </si>
  <si>
    <t>04 0 03 00000</t>
  </si>
  <si>
    <t>04 0 03 75590</t>
  </si>
  <si>
    <t>06 0 00 00000</t>
  </si>
  <si>
    <t>Основное мероприятие 2. Обеспечение реализации муниципальных функций в сфере управления муниципальным имуществом сельского поселения Пушной</t>
  </si>
  <si>
    <t xml:space="preserve">Распоряжение, формирование, управление муниципальным имуществом, их учет и содержание </t>
  </si>
  <si>
    <t>Основное мероприятие 2. Осуществление муниципальных функций, направленных на обеспечение деятельности администрации сельского поселения Пушной Кольского района Мурманской области</t>
  </si>
  <si>
    <t>Подпрограмма 1 "Обеспечение деятельности и функций администрации, главы сельского поселения Пушной и государственных полномочий"</t>
  </si>
  <si>
    <t>Основное мероприятие 1. Осуществление муниципальных функций, направленных на обеспечение деятельности главы сельского поселения Пушной Кольского района Мурманской области</t>
  </si>
  <si>
    <t>Основное мероприятие 1. Расходы по оплате коммунальных услуг и услуг по содержанию муниципального имущества</t>
  </si>
  <si>
    <t>Основное мероприятие 1. Уличное освещение</t>
  </si>
  <si>
    <t>04 0 01 00000</t>
  </si>
  <si>
    <t>04 0 01 00040</t>
  </si>
  <si>
    <t>07 0 00 00000</t>
  </si>
  <si>
    <t>07 0 01 00000</t>
  </si>
  <si>
    <t>Социальное обеспечение и иные выплаты населению</t>
  </si>
  <si>
    <t>300</t>
  </si>
  <si>
    <t>Социальная политика</t>
  </si>
  <si>
    <t>Пенсионное обеспечение</t>
  </si>
  <si>
    <t>Основное мероприятие 5. Развитие информационно-коммуникационной инфраструктуры органов местного самоуправления в целях оптимизации бюджетного процесса</t>
  </si>
  <si>
    <t>Расходы на создание условий для повышения эффективности деятельности органов  местного самоуправления по выполнению муниципальных функций</t>
  </si>
  <si>
    <t>03 0 05 00000</t>
  </si>
  <si>
    <t>03 0 05 00010</t>
  </si>
  <si>
    <t>Основное мероприятие 1. Создание условий для обеспечения творческого и культурного развития личности</t>
  </si>
  <si>
    <t>02 1 01 00000</t>
  </si>
  <si>
    <t>02 1 01 00020</t>
  </si>
  <si>
    <t>02 1 01 71100</t>
  </si>
  <si>
    <t>02 1 01 S1100</t>
  </si>
  <si>
    <t>02 2 01 00000</t>
  </si>
  <si>
    <t>02 2 01 00020</t>
  </si>
  <si>
    <t>02 2 01 71100</t>
  </si>
  <si>
    <t>02 2 01 S1100</t>
  </si>
  <si>
    <t>Основное мероприятие 1. Погашение просроченной кредиторской задолженности муниципального образования сельское поселение Пушной Кольского района Мурманской области</t>
  </si>
  <si>
    <t>Частичное погашение просроченной кредиторской задолженности по исполнительным листам</t>
  </si>
  <si>
    <t>Коммунальное хозяйство</t>
  </si>
  <si>
    <t>Расходы местного бюджета, превышающие размер расходного обязательства муниципального образования, в целях софинансирования которого предоставляется субсидия на софинансирование расходов, направляемых на оплату труда и начисления на выплаты по оплате труда работникам муниципальных учреждений</t>
  </si>
  <si>
    <t>02 1 01 Р1100</t>
  </si>
  <si>
    <t>Культура, кинематография</t>
  </si>
  <si>
    <t>02 2 01 Р1100</t>
  </si>
  <si>
    <t>сельского поселения Пушной Кольского района Мурманской области и непрограммным направлениям</t>
  </si>
  <si>
    <t xml:space="preserve">деятельности), группам видов расходов, разделам, подразделам классификации расходов бюджета </t>
  </si>
  <si>
    <t>рублей</t>
  </si>
  <si>
    <t>05 0 00 00000</t>
  </si>
  <si>
    <t>05 0 01 00000</t>
  </si>
  <si>
    <t>05 0 01 00050</t>
  </si>
  <si>
    <t>Муниципальная программа 7 "Погашение просроченной кредиторской задолженности муниципального образования сельское поселение Пушной Кольского района Мурманской области на 2021-2025 годы"</t>
  </si>
  <si>
    <t>07 0 01 00060</t>
  </si>
  <si>
    <t>Иные межбюджетные трансферты из бюджета Кольского района бюджетам муниципальных образований на восстановление платежеспособности муниципального образования</t>
  </si>
  <si>
    <t>07 0 01 21820</t>
  </si>
  <si>
    <t>Основное мероприятие 3. Иммобилизация животных без владельцев</t>
  </si>
  <si>
    <t>Расходы на содержание животных, находящихся в муниципальной собственности</t>
  </si>
  <si>
    <t>Расходы на организацию уличного освещения в населенных пунктах сельского поселения Пушной</t>
  </si>
  <si>
    <t>Оплата коммунальных услуг и услуг по содержанию муниципального имущества</t>
  </si>
  <si>
    <t>Основное мероприятие 3. Содержание животных, находящихся в муниципальной собственности</t>
  </si>
  <si>
    <t>Приложение № 5</t>
  </si>
  <si>
    <t>сельского поселения Пушной</t>
  </si>
  <si>
    <t>Подпрограмма 2 "Обеспечение деятельности и функций муниципальных казенных учреждений"</t>
  </si>
  <si>
    <t>Основное мероприятие 1. Осуществление функций, направленных на обеспечение деятельности муниципального казенного учреждения "Управление деятельностью сельского поселения Пушной Кольского района Мурманской области"</t>
  </si>
  <si>
    <t>Расходы на осуществление функций, направленных на обеспечение деятельности муниципального казенного учреждения "Управление деятельностью сельского поселения Пушной Кольского района Мурманской области"</t>
  </si>
  <si>
    <t>01 2 00 00000</t>
  </si>
  <si>
    <t>01 2 01 00000</t>
  </si>
  <si>
    <t>01 2 01 00030</t>
  </si>
  <si>
    <t>06 0 01 00000</t>
  </si>
  <si>
    <t>06 0 01 00070</t>
  </si>
  <si>
    <t>06 0 02 00000</t>
  </si>
  <si>
    <t>06 0 02 00080</t>
  </si>
  <si>
    <t>06 0 03 00000</t>
  </si>
  <si>
    <t>06 0 03 00090</t>
  </si>
  <si>
    <t>Осуществление первичного воинского учета органами местного самоуправления поселений, муниципальных и городских округов</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</si>
  <si>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</si>
  <si>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02 1 01 13060</t>
  </si>
  <si>
    <t>02 1 02 00000</t>
  </si>
  <si>
    <t>02 2 01 13060</t>
  </si>
  <si>
    <t>Основное мероприятие 5. Выполнение работ по содержанию в чистоте мест захоронения, расположенных на территории сельского поселения Пушной Кольского района Мурманской области</t>
  </si>
  <si>
    <t>04 0 05 00000</t>
  </si>
  <si>
    <t xml:space="preserve">Иные межбюджетные трансферты на осуществление части функций, связанных с исполнением полномочий по организации ритуальных услуг и содержанию мест захоронения на территории сельских поселений Кольского района </t>
  </si>
  <si>
    <t>04 0 05 21380</t>
  </si>
  <si>
    <t>08 0 00 00000</t>
  </si>
  <si>
    <t>Основное мероприятие 1. Содержание автомобильных дорог местного значения в границах населенных пунктов сельского поселения Пушной и обеспечение безопасности дорожного движения на них</t>
  </si>
  <si>
    <t>08 0 01 00000</t>
  </si>
  <si>
    <t>Иные межбюджетные трансферты бюджетам сельских поселений Кольского района на осуществление части функций, связанных с исполнением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t>
  </si>
  <si>
    <t>08 0 01 21370</t>
  </si>
  <si>
    <t>Дорожное хозяйство (дорожные фонды)</t>
  </si>
  <si>
    <t>09</t>
  </si>
  <si>
    <t>Муниципальная программа 8 «Дороги поселения на 2023 - 2025 годы"</t>
  </si>
  <si>
    <t>Основное мероприятие 4. Выявление выморочного имущества и принятие его в муниципальную собственность</t>
  </si>
  <si>
    <t>06 0 04 00000</t>
  </si>
  <si>
    <t>06 0 04 00100</t>
  </si>
  <si>
    <t>Основное мероприятие 3. Мероприятия, направленные на повышение эффективности управления предоставляемых муниципальных услуг</t>
  </si>
  <si>
    <t>Расходы на освещение в средствах массовой информации нормативно-правовых актов, принятых с целью улучшения качества предоставления муниципальных услуг юридическим и физическим лицам</t>
  </si>
  <si>
    <t>Расходы на погашение кредиторской задолженности по решениям суда, связанные с выявлением выморочного имущества</t>
  </si>
  <si>
    <t>03 0 03 00000</t>
  </si>
  <si>
    <t>03 0 03 00110</t>
  </si>
  <si>
    <t>01 2 01 13060</t>
  </si>
  <si>
    <t>Подпрограмма 3 "Развитие кадрового потенциала"</t>
  </si>
  <si>
    <t>Основное мероприятие 1. Участие в семинарах, дополнительное профессиональное образование сотрудников</t>
  </si>
  <si>
    <t>01 3 00 00000</t>
  </si>
  <si>
    <t>01 3 01 00000</t>
  </si>
  <si>
    <t>Расходы на обеспечение функций работников органов местного самоуправления</t>
  </si>
  <si>
    <t>Основное мероприятие 4. Уборка территории населенных пунктов муниципального образования сельское поселение Пушной</t>
  </si>
  <si>
    <t>04 0 04 00000</t>
  </si>
  <si>
    <t>04 0 04 00120</t>
  </si>
  <si>
    <t>Национальная безопасность и правоохранительная деятельность</t>
  </si>
  <si>
    <t>09 0 00 00000</t>
  </si>
  <si>
    <t>01 1 02 13060</t>
  </si>
  <si>
    <t>01 3 01 06030</t>
  </si>
  <si>
    <t>04 0 02 00000</t>
  </si>
  <si>
    <t>04 0 02 00180</t>
  </si>
  <si>
    <t>Основное мероприятие 2. Содержание и уход за зелеными насаждениями</t>
  </si>
  <si>
    <t>Расходы на мероприятия по содержанию объектов озеленения</t>
  </si>
  <si>
    <t xml:space="preserve">муниципального образования сельское поселение Пушной Кольского района Мурманской области на 2024 год </t>
  </si>
  <si>
    <t>Основное мероприятие 2. Организация и проведение культурно-массовых и праздничных мероприятий</t>
  </si>
  <si>
    <t>02 1 02 00140</t>
  </si>
  <si>
    <t>04 0 06 00000</t>
  </si>
  <si>
    <t>Ежемесячная доплата к страховой пенсии лицам, замещавшим муниципальные должности в муниципальном образовании сельское поселение Пушной Кольского района Мурманской области</t>
  </si>
  <si>
    <t>05 0 01 00130</t>
  </si>
  <si>
    <t>Выплата пенсии за выслугу лет муниципальным служащим, замещавшим муниципальные должности муниципальной службы в муниципальном образовании сельское поселение Пушной Кольского района Мурманской области</t>
  </si>
  <si>
    <t xml:space="preserve">Основное мероприятие 1. Обеспечение социальных гарантий </t>
  </si>
  <si>
    <t>Муниципальная программа 5 "Социальная поддержка отдельных категорий граждан на 2024-2026 годы"</t>
  </si>
  <si>
    <t>Основное мероприятие 1. Проведение комплекса мероприятий, направленных на повышение уровня противопожарной безопасности</t>
  </si>
  <si>
    <t>Материально-техническое обеспечение пожарной безопасности, в том числе обеспечение первичными средствами пожаротушения и пожарным инвентарем территорий и объектов защиты, находящихся в муниципальной собственности</t>
  </si>
  <si>
    <t>Региональный проект "Формирование комфортной городской среды"</t>
  </si>
  <si>
    <t>10 0 00 00000</t>
  </si>
  <si>
    <t>10 0 F2 00000</t>
  </si>
  <si>
    <t>10 0 F2 S1210</t>
  </si>
  <si>
    <t>09 0 01 00000</t>
  </si>
  <si>
    <t>09 0 01 00170</t>
  </si>
  <si>
    <t xml:space="preserve">Защита населения и территории от чрезвычайных ситуаций природного и техногенного характера, пожарная безопасность </t>
  </si>
  <si>
    <t>90 1 00 00000</t>
  </si>
  <si>
    <t>Непрограммная деятельность Кольской территориальной избирательной комиссии</t>
  </si>
  <si>
    <t>Расходы местного бюджета на подготовку и проведение выборов депутатов Совета депутатов сельского поселения Пушной Кольского района Мурманской области пятого созыва</t>
  </si>
  <si>
    <t>90 1 00 90010</t>
  </si>
  <si>
    <t>07</t>
  </si>
  <si>
    <t>Обеспечение проведения выборов и референдумов</t>
  </si>
  <si>
    <t>Муниципальная программа 1 "Развитие муниципального управления на 2024-2026 годы"</t>
  </si>
  <si>
    <t>Муниципальная программа 2 "Развитие культуры на 2024-2026 годы"</t>
  </si>
  <si>
    <t>Муниципальная программа 3 "Повышение эффективности бюджетных расходов сельского поселения Пушной Кольского района Мурманской области на 2024-2026 годы"</t>
  </si>
  <si>
    <t>Муниципальная программа 4 «Благоустройство территории  сельского поселения Пушной Кольского района Мурманской области на 2024-2026 годы"</t>
  </si>
  <si>
    <t>Муниципальная программа 9 "Обеспечение первичных мер пожарной безопасности на территории сельского поселения Пушной Кольского района на 2024-2026 годы"</t>
  </si>
  <si>
    <t>Функционирование Правительства Российской Федерации, высших исполнительных органов субъектов Российской Федерации, местных администраций</t>
  </si>
  <si>
    <t>Муниципальная программа 10 "Формирование современной городской среды муниципального образования сельское поселение Пушной Кольского района Мурманской области на 2024-2026 годы"</t>
  </si>
  <si>
    <t>Муниципальная программа 6 "Управление муниципальным имуществом сельского поселения Пушной в 2024-2026 годах"</t>
  </si>
  <si>
    <t>01 1 02 06030</t>
  </si>
  <si>
    <t>Иные межбюджетные трансферты из областного бюджета местным бюджетам на проведение временных общественно полезных работ в Мурманской области (за счет средств резервного фонда Правительства Мурманской области)</t>
  </si>
  <si>
    <t>90 2 00 7736U</t>
  </si>
  <si>
    <t>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а также на уплату страховых взносов на обязательное социальное страхование в соответствии с законодательством Российской Федерации</t>
  </si>
  <si>
    <t>90 2 00 90040</t>
  </si>
  <si>
    <t>02 1 03 00000</t>
  </si>
  <si>
    <t>Обеспечение развития и укрепления материально-технической базы муниципального дома культуры</t>
  </si>
  <si>
    <t>Расходы местного бюджета, связанные с обеспечением и реализацией культурно-массовых и праздничных мероприятий</t>
  </si>
  <si>
    <t>02 1 03 00150</t>
  </si>
  <si>
    <t>02 2 02 00000</t>
  </si>
  <si>
    <t>02 2 02 00180</t>
  </si>
  <si>
    <t>02 2 03 00000</t>
  </si>
  <si>
    <t>02 2 03 00190</t>
  </si>
  <si>
    <t>к проекту решения Совета депутатов</t>
  </si>
  <si>
    <t>от 09.04.2024 г. № 38/4</t>
  </si>
  <si>
    <t>Субвенции из областного бюджета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</si>
  <si>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Основное мероприятие 5. Проведение кадастровых работ по оформлению земельных участков под объектами муниципальной собственности</t>
  </si>
  <si>
    <t>Расходы на мероприятия, связанные с проведением кадастровых работ по оформлению земельных участков под объектами муниципальной собственности</t>
  </si>
  <si>
    <t>06 0 05 00000</t>
  </si>
  <si>
    <t>06 0 05 00200</t>
  </si>
  <si>
    <t>Субвенции из областного бюджета местным бюджетам на осуществление деятельности по отлову и содержанию животных без владельцев</t>
  </si>
  <si>
    <t>Субсидии из областного бюджета местным бюджетам на техническое сопровождение программного обеспечения "Система автоматизированного рабочего места муниципального образования"</t>
  </si>
  <si>
    <t>Софинансирование к субсидии из областного бюджета местным бюджетам на техническое сопровождение программного обеспечения "Система автоматизированного рабочего места муниципального образования"</t>
  </si>
  <si>
    <t>Софинансирование к субсидии из областного бюджета местным бюджетам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</si>
  <si>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Основное мероприятие 6. Реализация проекта по поддержке местных инициатив: "Обустройство детской игровой площадки по адресу: н.п. Пушной, улица Ленинградская, дома № 3, 5, 7"</t>
  </si>
  <si>
    <t>Субсидии из областного бюджета местным бюджетам на реализацию инициативных проектов в муниципальных образованиях Мурманской области (Обустройство детской игровой площадки по адресу: н.п. Пушной, улица Ленинградская, дома № 3, 5, 7)</t>
  </si>
  <si>
    <t>Софинансирование к субсидии из областного бюджета местным бюджетам на реализацию инициативных проектов в муниципальных образованиях Мурманской области (Обустройство детской игровой площадки по адресу: н.п. Пушной, улица Ленинградская, дома № 3, 5, 7)</t>
  </si>
  <si>
    <t>04 0 06 70951</t>
  </si>
  <si>
    <t>04 0 06 S0951</t>
  </si>
  <si>
    <t>Основное мероприятие 7. Разработка визуализации благоустройства территории, расположенной по адресу: 184321, Мурманская область, Кольский район, н.п. Пушной, ул.Ленинградская д. 3, д.5, д.7</t>
  </si>
  <si>
    <t>Расходы на оказание услуг по разработке визуализации благоустройства территории, расположенной по адресу: 184321, Мурманская область, Кольский район, н.п. Пушной, ул.Ленинградская д. 3, д.5, д.7</t>
  </si>
  <si>
    <t>04 0 07 00000</t>
  </si>
  <si>
    <t>04 0 07 00210</t>
  </si>
  <si>
    <t>Основное мероприятие 3. Модернизация учреждения культуры</t>
  </si>
  <si>
    <t>Проведение ремонтных работ и укрепление материально-технической базы муниципального дома культуры</t>
  </si>
  <si>
    <t>Субсидии из областного бюджета местным бюджетам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</si>
  <si>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к субсидии из областного бюджета местным бюджетам на софинансирование расходов, направляемых на оплату труда и начисления на выплаты по оплате труда работникам муниципальных учреждений</t>
  </si>
  <si>
    <t>Расходы на мероприятия по организации выполнения работ по уборке территории муниципального образования, включая приобретение расходных материалов</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</si>
</sst>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_-* #,##0.00\ _₽_-;\-* #,##0.00\ _₽_-;_-* &quot;-&quot;??\ _₽_-;_-@_-"/>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
  </numFmts>
  <fonts count="60">
    <font>
      <sz val="11"/>
      <color indexed="8"/>
      <name val="Calibri"/>
      <family val="2"/>
    </font>
    <font>
      <sz val="10"/>
      <name val="Arial"/>
      <family val="0"/>
    </font>
    <font>
      <b/>
      <sz val="12"/>
      <name val="Times New Roman"/>
      <family val="1"/>
    </font>
    <font>
      <b/>
      <sz val="12"/>
      <color indexed="8"/>
      <name val="Times New Roman"/>
      <family val="1"/>
    </font>
    <font>
      <b/>
      <i/>
      <sz val="12"/>
      <name val="Times New Roman"/>
      <family val="1"/>
    </font>
    <font>
      <b/>
      <i/>
      <sz val="12"/>
      <color indexed="8"/>
      <name val="Times New Roman"/>
      <family val="1"/>
    </font>
    <font>
      <sz val="12"/>
      <name val="Times New Roman"/>
      <family val="1"/>
    </font>
    <font>
      <sz val="12"/>
      <color indexed="8"/>
      <name val="Times New Roman"/>
      <family val="1"/>
    </font>
    <font>
      <sz val="10"/>
      <name val="Times New Roman"/>
      <family val="1"/>
    </font>
    <font>
      <sz val="10"/>
      <name val="Arial Cyr"/>
      <family val="0"/>
    </font>
    <font>
      <sz val="8"/>
      <name val="Calibri"/>
      <family val="2"/>
    </font>
    <font>
      <i/>
      <sz val="10"/>
      <name val="Times New Roman"/>
      <family val="1"/>
    </font>
    <font>
      <sz val="11"/>
      <name val="Calibri"/>
      <family val="2"/>
    </font>
    <font>
      <b/>
      <sz val="12"/>
      <name val="Times New Roman Cyr"/>
      <family val="0"/>
    </font>
    <font>
      <sz val="12"/>
      <name val="Times New Roman Cyr"/>
      <family val="1"/>
    </font>
    <font>
      <sz val="11"/>
      <color indexed="9"/>
      <name val="Calibri"/>
      <family val="2"/>
    </font>
    <font>
      <sz val="10"/>
      <color indexed="8"/>
      <name val="Arial Cyr"/>
      <family val="0"/>
    </font>
    <font>
      <b/>
      <sz val="12"/>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color indexed="30"/>
      <name val="Times New Roman"/>
      <family val="1"/>
    </font>
    <font>
      <sz val="11"/>
      <color theme="1"/>
      <name val="Calibri"/>
      <family val="2"/>
    </font>
    <font>
      <sz val="11"/>
      <color theme="0"/>
      <name val="Calibri"/>
      <family val="2"/>
    </font>
    <font>
      <sz val="10"/>
      <color rgb="FF000000"/>
      <name val="Arial Cyr"/>
      <family val="0"/>
    </font>
    <font>
      <b/>
      <sz val="12"/>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2"/>
      <color rgb="FF0070C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C6EFCE"/>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s>
  <cellStyleXfs count="4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12" fillId="0" borderId="0">
      <alignment/>
      <protection/>
    </xf>
    <xf numFmtId="0" fontId="12" fillId="0" borderId="0">
      <alignment/>
      <protection/>
    </xf>
    <xf numFmtId="0" fontId="12" fillId="0" borderId="0">
      <alignment/>
      <protection/>
    </xf>
    <xf numFmtId="0" fontId="39" fillId="20" borderId="0">
      <alignment/>
      <protection/>
    </xf>
    <xf numFmtId="0" fontId="39" fillId="20" borderId="0">
      <alignment/>
      <protection/>
    </xf>
    <xf numFmtId="0" fontId="39" fillId="20" borderId="0">
      <alignment/>
      <protection/>
    </xf>
    <xf numFmtId="0" fontId="39" fillId="20" borderId="0">
      <alignment/>
      <protection/>
    </xf>
    <xf numFmtId="0" fontId="39" fillId="0" borderId="0">
      <alignment wrapText="1"/>
      <protection/>
    </xf>
    <xf numFmtId="0" fontId="39" fillId="0" borderId="0">
      <alignment wrapText="1"/>
      <protection/>
    </xf>
    <xf numFmtId="0" fontId="39" fillId="0" borderId="0">
      <alignment wrapText="1"/>
      <protection/>
    </xf>
    <xf numFmtId="0" fontId="39" fillId="0" borderId="1">
      <alignment horizontal="center" vertical="center" wrapText="1"/>
      <protection/>
    </xf>
    <xf numFmtId="0" fontId="39" fillId="0" borderId="0">
      <alignment wrapText="1"/>
      <protection/>
    </xf>
    <xf numFmtId="0" fontId="39" fillId="0" borderId="1">
      <alignment horizontal="center" vertical="center" wrapText="1"/>
      <protection/>
    </xf>
    <xf numFmtId="0" fontId="39" fillId="0" borderId="0">
      <alignment wrapText="1"/>
      <protection/>
    </xf>
    <xf numFmtId="0" fontId="39" fillId="0" borderId="0">
      <alignment/>
      <protection/>
    </xf>
    <xf numFmtId="0" fontId="39" fillId="0" borderId="0">
      <alignment/>
      <protection/>
    </xf>
    <xf numFmtId="0" fontId="39" fillId="0" borderId="0">
      <alignment/>
      <protection/>
    </xf>
    <xf numFmtId="1" fontId="39" fillId="0" borderId="1">
      <alignment horizontal="left" vertical="top" wrapText="1" indent="2"/>
      <protection/>
    </xf>
    <xf numFmtId="0" fontId="39" fillId="0" borderId="0">
      <alignment/>
      <protection/>
    </xf>
    <xf numFmtId="1" fontId="39" fillId="0" borderId="1">
      <alignment horizontal="left" vertical="top" wrapText="1" indent="2"/>
      <protection/>
    </xf>
    <xf numFmtId="0" fontId="39" fillId="0" borderId="0">
      <alignment/>
      <protection/>
    </xf>
    <xf numFmtId="0" fontId="40" fillId="0" borderId="0">
      <alignment horizontal="center" wrapText="1"/>
      <protection/>
    </xf>
    <xf numFmtId="0" fontId="40" fillId="0" borderId="0">
      <alignment horizontal="center"/>
      <protection/>
    </xf>
    <xf numFmtId="0" fontId="40" fillId="0" borderId="0">
      <alignment horizontal="center"/>
      <protection/>
    </xf>
    <xf numFmtId="0" fontId="40" fillId="0" borderId="0">
      <alignment horizontal="center"/>
      <protection/>
    </xf>
    <xf numFmtId="0" fontId="40" fillId="0" borderId="0">
      <alignment horizontal="center"/>
      <protection/>
    </xf>
    <xf numFmtId="0" fontId="40" fillId="0" borderId="0">
      <alignment horizontal="center" wrapText="1"/>
      <protection/>
    </xf>
    <xf numFmtId="0" fontId="40" fillId="0" borderId="0">
      <alignment horizontal="center"/>
      <protection/>
    </xf>
    <xf numFmtId="0" fontId="40" fillId="0" borderId="0">
      <alignment horizontal="center" wrapText="1"/>
      <protection/>
    </xf>
    <xf numFmtId="0" fontId="39" fillId="0" borderId="0">
      <alignment/>
      <protection/>
    </xf>
    <xf numFmtId="0" fontId="40" fillId="0" borderId="0">
      <alignment horizontal="center" wrapText="1"/>
      <protection/>
    </xf>
    <xf numFmtId="0" fontId="39" fillId="0" borderId="0">
      <alignment/>
      <protection/>
    </xf>
    <xf numFmtId="0" fontId="40" fillId="0" borderId="0">
      <alignment horizontal="center" wrapText="1"/>
      <protection/>
    </xf>
    <xf numFmtId="0" fontId="40" fillId="0" borderId="0">
      <alignment horizontal="center"/>
      <protection/>
    </xf>
    <xf numFmtId="0" fontId="39" fillId="0" borderId="0">
      <alignment horizontal="right"/>
      <protection/>
    </xf>
    <xf numFmtId="0" fontId="39" fillId="0" borderId="0">
      <alignment horizontal="right"/>
      <protection/>
    </xf>
    <xf numFmtId="0" fontId="39" fillId="0" borderId="0">
      <alignment horizontal="right"/>
      <protection/>
    </xf>
    <xf numFmtId="0" fontId="39" fillId="0" borderId="0">
      <alignment horizontal="right"/>
      <protection/>
    </xf>
    <xf numFmtId="0" fontId="40" fillId="0" borderId="0">
      <alignment horizontal="center"/>
      <protection/>
    </xf>
    <xf numFmtId="0" fontId="39" fillId="0" borderId="0">
      <alignment horizontal="right"/>
      <protection/>
    </xf>
    <xf numFmtId="0" fontId="40" fillId="0" borderId="0">
      <alignment horizontal="center"/>
      <protection/>
    </xf>
    <xf numFmtId="0" fontId="39" fillId="0" borderId="1">
      <alignment horizontal="center" vertical="center" wrapText="1"/>
      <protection/>
    </xf>
    <xf numFmtId="0" fontId="40" fillId="0" borderId="0">
      <alignment horizontal="center"/>
      <protection/>
    </xf>
    <xf numFmtId="0" fontId="39" fillId="0" borderId="1">
      <alignment horizontal="center" vertical="center" wrapText="1"/>
      <protection/>
    </xf>
    <xf numFmtId="0" fontId="40" fillId="0" borderId="0">
      <alignment horizontal="center"/>
      <protection/>
    </xf>
    <xf numFmtId="0" fontId="39" fillId="0" borderId="0">
      <alignment horizontal="right"/>
      <protection/>
    </xf>
    <xf numFmtId="0" fontId="39" fillId="20" borderId="2">
      <alignment/>
      <protection/>
    </xf>
    <xf numFmtId="0" fontId="39" fillId="20" borderId="2">
      <alignment/>
      <protection/>
    </xf>
    <xf numFmtId="0" fontId="39" fillId="20" borderId="2">
      <alignment/>
      <protection/>
    </xf>
    <xf numFmtId="0" fontId="39" fillId="20" borderId="2">
      <alignment/>
      <protection/>
    </xf>
    <xf numFmtId="0" fontId="39" fillId="0" borderId="0">
      <alignment horizontal="right"/>
      <protection/>
    </xf>
    <xf numFmtId="0" fontId="39" fillId="20" borderId="2">
      <alignment/>
      <protection/>
    </xf>
    <xf numFmtId="0" fontId="39" fillId="0" borderId="0">
      <alignment horizontal="right"/>
      <protection/>
    </xf>
    <xf numFmtId="1" fontId="39" fillId="0" borderId="1">
      <alignment horizontal="center" vertical="top" shrinkToFit="1"/>
      <protection/>
    </xf>
    <xf numFmtId="0" fontId="39" fillId="0" borderId="0">
      <alignment horizontal="right"/>
      <protection/>
    </xf>
    <xf numFmtId="1" fontId="39" fillId="0" borderId="1">
      <alignment horizontal="center" vertical="top" shrinkToFit="1"/>
      <protection/>
    </xf>
    <xf numFmtId="0" fontId="39" fillId="0" borderId="0">
      <alignment horizontal="right"/>
      <protection/>
    </xf>
    <xf numFmtId="0" fontId="39" fillId="20" borderId="2">
      <alignment/>
      <protection/>
    </xf>
    <xf numFmtId="0" fontId="39" fillId="0" borderId="1">
      <alignment horizontal="center" vertical="center" wrapText="1"/>
      <protection/>
    </xf>
    <xf numFmtId="0" fontId="39" fillId="0" borderId="1">
      <alignment horizontal="center" vertical="center" wrapText="1"/>
      <protection/>
    </xf>
    <xf numFmtId="0" fontId="39" fillId="0" borderId="1">
      <alignment horizontal="center" vertical="center" wrapText="1"/>
      <protection/>
    </xf>
    <xf numFmtId="0" fontId="39" fillId="0" borderId="1">
      <alignment horizontal="center" vertical="center" wrapText="1"/>
      <protection/>
    </xf>
    <xf numFmtId="0" fontId="39" fillId="20" borderId="2">
      <alignment/>
      <protection/>
    </xf>
    <xf numFmtId="0" fontId="39" fillId="0" borderId="1">
      <alignment horizontal="center" vertical="center" wrapText="1"/>
      <protection/>
    </xf>
    <xf numFmtId="0" fontId="39" fillId="20" borderId="2">
      <alignment/>
      <protection/>
    </xf>
    <xf numFmtId="0" fontId="39" fillId="20" borderId="2">
      <alignment/>
      <protection/>
    </xf>
    <xf numFmtId="0" fontId="39" fillId="20" borderId="2">
      <alignment/>
      <protection/>
    </xf>
    <xf numFmtId="0" fontId="39" fillId="0" borderId="1">
      <alignment horizontal="center" vertical="center" wrapText="1"/>
      <protection/>
    </xf>
    <xf numFmtId="0" fontId="39" fillId="20" borderId="3">
      <alignment/>
      <protection/>
    </xf>
    <xf numFmtId="0" fontId="39" fillId="20" borderId="3">
      <alignment/>
      <protection/>
    </xf>
    <xf numFmtId="0" fontId="39" fillId="20" borderId="3">
      <alignment/>
      <protection/>
    </xf>
    <xf numFmtId="0" fontId="39" fillId="20" borderId="3">
      <alignment/>
      <protection/>
    </xf>
    <xf numFmtId="0" fontId="39" fillId="0" borderId="1">
      <alignment horizontal="center" vertical="center" wrapText="1"/>
      <protection/>
    </xf>
    <xf numFmtId="0" fontId="39" fillId="20" borderId="3">
      <alignment/>
      <protection/>
    </xf>
    <xf numFmtId="0" fontId="39" fillId="0" borderId="1">
      <alignment horizontal="center" vertical="center" wrapText="1"/>
      <protection/>
    </xf>
    <xf numFmtId="0" fontId="39" fillId="0" borderId="1">
      <alignment horizontal="center" vertical="center" wrapText="1"/>
      <protection/>
    </xf>
    <xf numFmtId="0" fontId="39" fillId="20" borderId="4">
      <alignment/>
      <protection/>
    </xf>
    <xf numFmtId="0" fontId="39" fillId="20" borderId="0">
      <alignment shrinkToFit="1"/>
      <protection/>
    </xf>
    <xf numFmtId="0" fontId="39" fillId="20" borderId="0">
      <alignment shrinkToFit="1"/>
      <protection/>
    </xf>
    <xf numFmtId="0" fontId="39" fillId="20" borderId="0">
      <alignment shrinkToFit="1"/>
      <protection/>
    </xf>
    <xf numFmtId="0" fontId="39" fillId="20" borderId="0">
      <alignment shrinkToFit="1"/>
      <protection/>
    </xf>
    <xf numFmtId="0" fontId="39" fillId="20" borderId="4">
      <alignment/>
      <protection/>
    </xf>
    <xf numFmtId="0" fontId="39" fillId="20" borderId="0">
      <alignment shrinkToFit="1"/>
      <protection/>
    </xf>
    <xf numFmtId="0" fontId="39" fillId="20" borderId="4">
      <alignment/>
      <protection/>
    </xf>
    <xf numFmtId="0" fontId="39" fillId="0" borderId="1">
      <alignment horizontal="center" vertical="center" wrapText="1"/>
      <protection/>
    </xf>
    <xf numFmtId="0" fontId="39" fillId="20" borderId="4">
      <alignment/>
      <protection/>
    </xf>
    <xf numFmtId="0" fontId="39" fillId="0" borderId="1">
      <alignment horizontal="center" vertical="center" wrapText="1"/>
      <protection/>
    </xf>
    <xf numFmtId="0" fontId="39" fillId="20" borderId="4">
      <alignment/>
      <protection/>
    </xf>
    <xf numFmtId="49" fontId="39" fillId="0" borderId="1">
      <alignment horizontal="left" vertical="top" wrapText="1" indent="2"/>
      <protection/>
    </xf>
    <xf numFmtId="0" fontId="41" fillId="0" borderId="3">
      <alignment horizontal="right"/>
      <protection/>
    </xf>
    <xf numFmtId="0" fontId="41" fillId="0" borderId="3">
      <alignment horizontal="right"/>
      <protection/>
    </xf>
    <xf numFmtId="0" fontId="41" fillId="0" borderId="3">
      <alignment horizontal="right"/>
      <protection/>
    </xf>
    <xf numFmtId="0" fontId="41" fillId="0" borderId="3">
      <alignment horizontal="right"/>
      <protection/>
    </xf>
    <xf numFmtId="49" fontId="39" fillId="0" borderId="1">
      <alignment horizontal="left" vertical="top" wrapText="1" indent="2"/>
      <protection/>
    </xf>
    <xf numFmtId="0" fontId="41" fillId="0" borderId="3">
      <alignment horizontal="right"/>
      <protection/>
    </xf>
    <xf numFmtId="49" fontId="39" fillId="0" borderId="1">
      <alignment horizontal="left" vertical="top" wrapText="1" indent="2"/>
      <protection/>
    </xf>
    <xf numFmtId="0" fontId="39" fillId="0" borderId="1">
      <alignment horizontal="center" vertical="center" wrapText="1"/>
      <protection/>
    </xf>
    <xf numFmtId="49" fontId="39" fillId="0" borderId="1">
      <alignment horizontal="left" vertical="top" wrapText="1" indent="2"/>
      <protection/>
    </xf>
    <xf numFmtId="0" fontId="39" fillId="0" borderId="1">
      <alignment horizontal="center" vertical="center" wrapText="1"/>
      <protection/>
    </xf>
    <xf numFmtId="49" fontId="39" fillId="0" borderId="1">
      <alignment horizontal="left" vertical="top" wrapText="1" indent="2"/>
      <protection/>
    </xf>
    <xf numFmtId="49" fontId="39" fillId="0" borderId="1">
      <alignment horizontal="center" vertical="top" shrinkToFit="1"/>
      <protection/>
    </xf>
    <xf numFmtId="4" fontId="41" fillId="21" borderId="3">
      <alignment horizontal="right" vertical="top" shrinkToFit="1"/>
      <protection/>
    </xf>
    <xf numFmtId="4" fontId="41" fillId="21" borderId="3">
      <alignment horizontal="right" vertical="top" shrinkToFit="1"/>
      <protection/>
    </xf>
    <xf numFmtId="4" fontId="41" fillId="21" borderId="3">
      <alignment horizontal="right" vertical="top" shrinkToFit="1"/>
      <protection/>
    </xf>
    <xf numFmtId="4" fontId="41" fillId="21" borderId="3">
      <alignment horizontal="right" vertical="top" shrinkToFit="1"/>
      <protection/>
    </xf>
    <xf numFmtId="49" fontId="39" fillId="0" borderId="1">
      <alignment horizontal="center" vertical="top" shrinkToFit="1"/>
      <protection/>
    </xf>
    <xf numFmtId="4" fontId="41" fillId="21" borderId="3">
      <alignment horizontal="right" vertical="top" shrinkToFit="1"/>
      <protection/>
    </xf>
    <xf numFmtId="49" fontId="39" fillId="0" borderId="1">
      <alignment horizontal="center" vertical="top" shrinkToFit="1"/>
      <protection/>
    </xf>
    <xf numFmtId="0" fontId="39" fillId="0" borderId="1">
      <alignment horizontal="center" vertical="center" wrapText="1"/>
      <protection/>
    </xf>
    <xf numFmtId="49" fontId="39" fillId="0" borderId="1">
      <alignment horizontal="center" vertical="top" shrinkToFit="1"/>
      <protection/>
    </xf>
    <xf numFmtId="0" fontId="39" fillId="0" borderId="1">
      <alignment horizontal="center" vertical="center" wrapText="1"/>
      <protection/>
    </xf>
    <xf numFmtId="49" fontId="39" fillId="0" borderId="1">
      <alignment horizontal="center" vertical="top" shrinkToFit="1"/>
      <protection/>
    </xf>
    <xf numFmtId="4" fontId="39" fillId="0" borderId="1">
      <alignment horizontal="right" vertical="top" shrinkToFit="1"/>
      <protection/>
    </xf>
    <xf numFmtId="4" fontId="41" fillId="22" borderId="3">
      <alignment horizontal="right" vertical="top" shrinkToFit="1"/>
      <protection/>
    </xf>
    <xf numFmtId="4" fontId="41" fillId="22" borderId="3">
      <alignment horizontal="right" vertical="top" shrinkToFit="1"/>
      <protection/>
    </xf>
    <xf numFmtId="4" fontId="41" fillId="22" borderId="3">
      <alignment horizontal="right" vertical="top" shrinkToFit="1"/>
      <protection/>
    </xf>
    <xf numFmtId="4" fontId="41" fillId="22" borderId="3">
      <alignment horizontal="right" vertical="top" shrinkToFit="1"/>
      <protection/>
    </xf>
    <xf numFmtId="4" fontId="39" fillId="0" borderId="1">
      <alignment horizontal="right" vertical="top" shrinkToFit="1"/>
      <protection/>
    </xf>
    <xf numFmtId="4" fontId="41" fillId="22" borderId="3">
      <alignment horizontal="right" vertical="top" shrinkToFit="1"/>
      <protection/>
    </xf>
    <xf numFmtId="4" fontId="39" fillId="0" borderId="1">
      <alignment horizontal="right" vertical="top" shrinkToFit="1"/>
      <protection/>
    </xf>
    <xf numFmtId="0" fontId="39" fillId="0" borderId="1">
      <alignment horizontal="center" vertical="center" wrapText="1"/>
      <protection/>
    </xf>
    <xf numFmtId="4" fontId="39" fillId="0" borderId="1">
      <alignment horizontal="right" vertical="top" shrinkToFit="1"/>
      <protection/>
    </xf>
    <xf numFmtId="0" fontId="39" fillId="0" borderId="1">
      <alignment horizontal="center" vertical="center" wrapText="1"/>
      <protection/>
    </xf>
    <xf numFmtId="4" fontId="39" fillId="0" borderId="1">
      <alignment horizontal="right" vertical="top" shrinkToFit="1"/>
      <protection/>
    </xf>
    <xf numFmtId="10" fontId="39" fillId="0" borderId="1">
      <alignment horizontal="right" vertical="top" shrinkToFit="1"/>
      <protection/>
    </xf>
    <xf numFmtId="0" fontId="39" fillId="0" borderId="0">
      <alignment horizontal="left" wrapText="1"/>
      <protection/>
    </xf>
    <xf numFmtId="0" fontId="39" fillId="0" borderId="0">
      <alignment horizontal="left" wrapText="1"/>
      <protection/>
    </xf>
    <xf numFmtId="0" fontId="39" fillId="0" borderId="0">
      <alignment horizontal="left" wrapText="1"/>
      <protection/>
    </xf>
    <xf numFmtId="0" fontId="39" fillId="0" borderId="0">
      <alignment horizontal="left" wrapText="1"/>
      <protection/>
    </xf>
    <xf numFmtId="10" fontId="39" fillId="0" borderId="1">
      <alignment horizontal="right" vertical="top" shrinkToFit="1"/>
      <protection/>
    </xf>
    <xf numFmtId="0" fontId="39" fillId="0" borderId="0">
      <alignment horizontal="left" wrapText="1"/>
      <protection/>
    </xf>
    <xf numFmtId="10" fontId="39" fillId="0" borderId="1">
      <alignment horizontal="right" vertical="top" shrinkToFit="1"/>
      <protection/>
    </xf>
    <xf numFmtId="0" fontId="39" fillId="20" borderId="0">
      <alignment shrinkToFit="1"/>
      <protection/>
    </xf>
    <xf numFmtId="10" fontId="39" fillId="0" borderId="1">
      <alignment horizontal="right" vertical="top" shrinkToFit="1"/>
      <protection/>
    </xf>
    <xf numFmtId="0" fontId="39" fillId="20" borderId="0">
      <alignment shrinkToFit="1"/>
      <protection/>
    </xf>
    <xf numFmtId="10" fontId="39" fillId="0" borderId="1">
      <alignment horizontal="right" vertical="top" shrinkToFit="1"/>
      <protection/>
    </xf>
    <xf numFmtId="0" fontId="39" fillId="20" borderId="4">
      <alignment shrinkToFit="1"/>
      <protection/>
    </xf>
    <xf numFmtId="0" fontId="41" fillId="0" borderId="1">
      <alignment vertical="top" wrapText="1"/>
      <protection/>
    </xf>
    <xf numFmtId="0" fontId="41" fillId="0" borderId="1">
      <alignment vertical="top" wrapText="1"/>
      <protection/>
    </xf>
    <xf numFmtId="0" fontId="41" fillId="0" borderId="1">
      <alignment vertical="top" wrapText="1"/>
      <protection/>
    </xf>
    <xf numFmtId="0" fontId="41" fillId="0" borderId="1">
      <alignment vertical="top" wrapText="1"/>
      <protection/>
    </xf>
    <xf numFmtId="0" fontId="39" fillId="20" borderId="4">
      <alignment shrinkToFit="1"/>
      <protection/>
    </xf>
    <xf numFmtId="0" fontId="41" fillId="0" borderId="1">
      <alignment vertical="top" wrapText="1"/>
      <protection/>
    </xf>
    <xf numFmtId="0" fontId="39" fillId="20" borderId="4">
      <alignment shrinkToFit="1"/>
      <protection/>
    </xf>
    <xf numFmtId="0" fontId="39" fillId="0" borderId="1">
      <alignment horizontal="center" vertical="center" wrapText="1"/>
      <protection/>
    </xf>
    <xf numFmtId="0" fontId="39" fillId="20" borderId="4">
      <alignment shrinkToFit="1"/>
      <protection/>
    </xf>
    <xf numFmtId="0" fontId="39" fillId="0" borderId="1">
      <alignment horizontal="center" vertical="center" wrapText="1"/>
      <protection/>
    </xf>
    <xf numFmtId="0" fontId="39" fillId="20" borderId="4">
      <alignment shrinkToFit="1"/>
      <protection/>
    </xf>
    <xf numFmtId="0" fontId="41" fillId="0" borderId="1">
      <alignment horizontal="left"/>
      <protection/>
    </xf>
    <xf numFmtId="49" fontId="39" fillId="0" borderId="1">
      <alignment horizontal="center" vertical="top" shrinkToFit="1"/>
      <protection/>
    </xf>
    <xf numFmtId="49" fontId="39" fillId="0" borderId="1">
      <alignment horizontal="center" vertical="top" shrinkToFit="1"/>
      <protection/>
    </xf>
    <xf numFmtId="49" fontId="39" fillId="0" borderId="1">
      <alignment horizontal="center" vertical="top" shrinkToFit="1"/>
      <protection/>
    </xf>
    <xf numFmtId="49" fontId="39" fillId="0" borderId="1">
      <alignment horizontal="center" vertical="top" shrinkToFit="1"/>
      <protection/>
    </xf>
    <xf numFmtId="0" fontId="41" fillId="0" borderId="1">
      <alignment horizontal="left"/>
      <protection/>
    </xf>
    <xf numFmtId="49" fontId="39" fillId="0" borderId="1">
      <alignment horizontal="center" vertical="top" shrinkToFit="1"/>
      <protection/>
    </xf>
    <xf numFmtId="0" fontId="41" fillId="0" borderId="1">
      <alignment horizontal="left"/>
      <protection/>
    </xf>
    <xf numFmtId="0" fontId="39" fillId="0" borderId="1">
      <alignment horizontal="center" vertical="center" wrapText="1"/>
      <protection/>
    </xf>
    <xf numFmtId="0" fontId="41" fillId="0" borderId="1">
      <alignment horizontal="left"/>
      <protection/>
    </xf>
    <xf numFmtId="0" fontId="39" fillId="0" borderId="1">
      <alignment horizontal="center" vertical="center" wrapText="1"/>
      <protection/>
    </xf>
    <xf numFmtId="0" fontId="41" fillId="0" borderId="1">
      <alignment horizontal="left"/>
      <protection/>
    </xf>
    <xf numFmtId="4" fontId="41" fillId="23" borderId="1">
      <alignment horizontal="right" vertical="top" shrinkToFit="1"/>
      <protection/>
    </xf>
    <xf numFmtId="4" fontId="41" fillId="21" borderId="1">
      <alignment horizontal="right" vertical="top" shrinkToFit="1"/>
      <protection/>
    </xf>
    <xf numFmtId="4" fontId="41" fillId="21" borderId="1">
      <alignment horizontal="right" vertical="top" shrinkToFit="1"/>
      <protection/>
    </xf>
    <xf numFmtId="4" fontId="41" fillId="21" borderId="1">
      <alignment horizontal="right" vertical="top" shrinkToFit="1"/>
      <protection/>
    </xf>
    <xf numFmtId="4" fontId="41" fillId="21" borderId="1">
      <alignment horizontal="right" vertical="top" shrinkToFit="1"/>
      <protection/>
    </xf>
    <xf numFmtId="4" fontId="41" fillId="23" borderId="1">
      <alignment horizontal="right" vertical="top" shrinkToFit="1"/>
      <protection/>
    </xf>
    <xf numFmtId="4" fontId="41" fillId="21" borderId="1">
      <alignment horizontal="right" vertical="top" shrinkToFit="1"/>
      <protection/>
    </xf>
    <xf numFmtId="4" fontId="41" fillId="23" borderId="1">
      <alignment horizontal="right" vertical="top" shrinkToFit="1"/>
      <protection/>
    </xf>
    <xf numFmtId="0" fontId="39" fillId="0" borderId="1">
      <alignment horizontal="center" vertical="center" wrapText="1"/>
      <protection/>
    </xf>
    <xf numFmtId="4" fontId="41" fillId="23" borderId="1">
      <alignment horizontal="right" vertical="top" shrinkToFit="1"/>
      <protection/>
    </xf>
    <xf numFmtId="0" fontId="39" fillId="0" borderId="1">
      <alignment horizontal="center" vertical="center" wrapText="1"/>
      <protection/>
    </xf>
    <xf numFmtId="4" fontId="41" fillId="23" borderId="1">
      <alignment horizontal="right" vertical="top" shrinkToFit="1"/>
      <protection/>
    </xf>
    <xf numFmtId="10" fontId="41" fillId="23" borderId="1">
      <alignment horizontal="right" vertical="top" shrinkToFit="1"/>
      <protection/>
    </xf>
    <xf numFmtId="4" fontId="41" fillId="22" borderId="1">
      <alignment horizontal="right" vertical="top" shrinkToFit="1"/>
      <protection/>
    </xf>
    <xf numFmtId="4" fontId="41" fillId="22" borderId="1">
      <alignment horizontal="right" vertical="top" shrinkToFit="1"/>
      <protection/>
    </xf>
    <xf numFmtId="4" fontId="41" fillId="22" borderId="1">
      <alignment horizontal="right" vertical="top" shrinkToFit="1"/>
      <protection/>
    </xf>
    <xf numFmtId="4" fontId="41" fillId="22" borderId="1">
      <alignment horizontal="right" vertical="top" shrinkToFit="1"/>
      <protection/>
    </xf>
    <xf numFmtId="10" fontId="41" fillId="23" borderId="1">
      <alignment horizontal="right" vertical="top" shrinkToFit="1"/>
      <protection/>
    </xf>
    <xf numFmtId="4" fontId="41" fillId="22" borderId="1">
      <alignment horizontal="right" vertical="top" shrinkToFit="1"/>
      <protection/>
    </xf>
    <xf numFmtId="10" fontId="41" fillId="23" borderId="1">
      <alignment horizontal="right" vertical="top" shrinkToFit="1"/>
      <protection/>
    </xf>
    <xf numFmtId="0" fontId="39" fillId="0" borderId="1">
      <alignment horizontal="center" vertical="center" wrapText="1"/>
      <protection/>
    </xf>
    <xf numFmtId="10" fontId="41" fillId="23" borderId="1">
      <alignment horizontal="right" vertical="top" shrinkToFit="1"/>
      <protection/>
    </xf>
    <xf numFmtId="0" fontId="39" fillId="0" borderId="1">
      <alignment horizontal="center" vertical="center" wrapText="1"/>
      <protection/>
    </xf>
    <xf numFmtId="10" fontId="41" fillId="23" borderId="1">
      <alignment horizontal="right" vertical="top" shrinkToFit="1"/>
      <protection/>
    </xf>
    <xf numFmtId="0" fontId="39" fillId="20" borderId="3">
      <alignment/>
      <protection/>
    </xf>
    <xf numFmtId="0" fontId="39" fillId="20" borderId="4">
      <alignment/>
      <protection/>
    </xf>
    <xf numFmtId="0" fontId="39" fillId="20" borderId="4">
      <alignment/>
      <protection/>
    </xf>
    <xf numFmtId="0" fontId="39" fillId="20" borderId="4">
      <alignment/>
      <protection/>
    </xf>
    <xf numFmtId="0" fontId="39" fillId="20" borderId="4">
      <alignment/>
      <protection/>
    </xf>
    <xf numFmtId="0" fontId="39" fillId="20" borderId="3">
      <alignment/>
      <protection/>
    </xf>
    <xf numFmtId="0" fontId="39" fillId="20" borderId="4">
      <alignment/>
      <protection/>
    </xf>
    <xf numFmtId="0" fontId="39" fillId="20" borderId="3">
      <alignment/>
      <protection/>
    </xf>
    <xf numFmtId="0" fontId="41" fillId="0" borderId="1">
      <alignment horizontal="left"/>
      <protection/>
    </xf>
    <xf numFmtId="0" fontId="39" fillId="20" borderId="3">
      <alignment/>
      <protection/>
    </xf>
    <xf numFmtId="0" fontId="41" fillId="0" borderId="1">
      <alignment horizontal="left"/>
      <protection/>
    </xf>
    <xf numFmtId="0" fontId="39" fillId="20" borderId="3">
      <alignment/>
      <protection/>
    </xf>
    <xf numFmtId="0" fontId="39" fillId="0" borderId="0">
      <alignment horizontal="left" wrapText="1"/>
      <protection/>
    </xf>
    <xf numFmtId="0" fontId="39" fillId="20" borderId="4">
      <alignment horizontal="center"/>
      <protection/>
    </xf>
    <xf numFmtId="0" fontId="39" fillId="20" borderId="4">
      <alignment horizontal="center"/>
      <protection/>
    </xf>
    <xf numFmtId="0" fontId="39" fillId="20" borderId="4">
      <alignment horizontal="center"/>
      <protection/>
    </xf>
    <xf numFmtId="0" fontId="39" fillId="20" borderId="4">
      <alignment horizontal="center"/>
      <protection/>
    </xf>
    <xf numFmtId="0" fontId="39" fillId="0" borderId="0">
      <alignment horizontal="left" wrapText="1"/>
      <protection/>
    </xf>
    <xf numFmtId="0" fontId="39" fillId="20" borderId="4">
      <alignment horizontal="center"/>
      <protection/>
    </xf>
    <xf numFmtId="0" fontId="39" fillId="0" borderId="0">
      <alignment horizontal="left" wrapText="1"/>
      <protection/>
    </xf>
    <xf numFmtId="0" fontId="39" fillId="0" borderId="1">
      <alignment horizontal="center" vertical="center" wrapText="1"/>
      <protection/>
    </xf>
    <xf numFmtId="0" fontId="39" fillId="0" borderId="0">
      <alignment horizontal="left" wrapText="1"/>
      <protection/>
    </xf>
    <xf numFmtId="0" fontId="39" fillId="0" borderId="1">
      <alignment horizontal="center" vertical="center" wrapText="1"/>
      <protection/>
    </xf>
    <xf numFmtId="0" fontId="39" fillId="0" borderId="0">
      <alignment horizontal="left" wrapText="1"/>
      <protection/>
    </xf>
    <xf numFmtId="0" fontId="41" fillId="0" borderId="1">
      <alignment vertical="top" wrapText="1"/>
      <protection/>
    </xf>
    <xf numFmtId="4" fontId="41" fillId="0" borderId="1">
      <alignment horizontal="right" vertical="top" shrinkToFit="1"/>
      <protection/>
    </xf>
    <xf numFmtId="4" fontId="41" fillId="0" borderId="1">
      <alignment horizontal="right" vertical="top" shrinkToFit="1"/>
      <protection/>
    </xf>
    <xf numFmtId="4" fontId="41" fillId="0" borderId="1">
      <alignment horizontal="right" vertical="top" shrinkToFit="1"/>
      <protection/>
    </xf>
    <xf numFmtId="4" fontId="41" fillId="0" borderId="1">
      <alignment horizontal="right" vertical="top" shrinkToFit="1"/>
      <protection/>
    </xf>
    <xf numFmtId="0" fontId="41" fillId="0" borderId="1">
      <alignment vertical="top" wrapText="1"/>
      <protection/>
    </xf>
    <xf numFmtId="4" fontId="41" fillId="0" borderId="1">
      <alignment horizontal="right" vertical="top" shrinkToFit="1"/>
      <protection/>
    </xf>
    <xf numFmtId="4" fontId="39" fillId="0" borderId="1">
      <alignment horizontal="right" vertical="top" shrinkToFit="1"/>
      <protection/>
    </xf>
    <xf numFmtId="0" fontId="41" fillId="0" borderId="1">
      <alignment vertical="top" wrapText="1"/>
      <protection/>
    </xf>
    <xf numFmtId="4" fontId="39" fillId="0" borderId="1">
      <alignment horizontal="right" vertical="top" shrinkToFit="1"/>
      <protection/>
    </xf>
    <xf numFmtId="4" fontId="41" fillId="22" borderId="1">
      <alignment horizontal="right" vertical="top" shrinkToFit="1"/>
      <protection/>
    </xf>
    <xf numFmtId="49" fontId="39" fillId="0" borderId="1">
      <alignment horizontal="left" vertical="top" wrapText="1" indent="2"/>
      <protection/>
    </xf>
    <xf numFmtId="49" fontId="39" fillId="0" borderId="1">
      <alignment horizontal="left" vertical="top" wrapText="1" indent="2"/>
      <protection/>
    </xf>
    <xf numFmtId="49" fontId="39" fillId="0" borderId="1">
      <alignment horizontal="left" vertical="top" wrapText="1" indent="2"/>
      <protection/>
    </xf>
    <xf numFmtId="49" fontId="39" fillId="0" borderId="1">
      <alignment horizontal="left" vertical="top" wrapText="1" indent="2"/>
      <protection/>
    </xf>
    <xf numFmtId="4" fontId="41" fillId="22" borderId="1">
      <alignment horizontal="right" vertical="top" shrinkToFit="1"/>
      <protection/>
    </xf>
    <xf numFmtId="49" fontId="39" fillId="0" borderId="1">
      <alignment horizontal="left" vertical="top" wrapText="1" indent="2"/>
      <protection/>
    </xf>
    <xf numFmtId="4" fontId="41" fillId="22" borderId="1">
      <alignment horizontal="right" vertical="top" shrinkToFit="1"/>
      <protection/>
    </xf>
    <xf numFmtId="4" fontId="41" fillId="23" borderId="1">
      <alignment horizontal="right" vertical="top" shrinkToFit="1"/>
      <protection/>
    </xf>
    <xf numFmtId="4" fontId="41" fillId="22" borderId="1">
      <alignment horizontal="right" vertical="top" shrinkToFit="1"/>
      <protection/>
    </xf>
    <xf numFmtId="4" fontId="41" fillId="23" borderId="1">
      <alignment horizontal="right" vertical="top" shrinkToFit="1"/>
      <protection/>
    </xf>
    <xf numFmtId="4" fontId="41" fillId="22" borderId="1">
      <alignment horizontal="right" vertical="top" shrinkToFit="1"/>
      <protection/>
    </xf>
    <xf numFmtId="10" fontId="41" fillId="22" borderId="1">
      <alignment horizontal="right" vertical="top" shrinkToFit="1"/>
      <protection/>
    </xf>
    <xf numFmtId="4" fontId="39" fillId="0" borderId="1">
      <alignment horizontal="right" vertical="top" shrinkToFit="1"/>
      <protection/>
    </xf>
    <xf numFmtId="4" fontId="39" fillId="0" borderId="1">
      <alignment horizontal="right" vertical="top" shrinkToFit="1"/>
      <protection/>
    </xf>
    <xf numFmtId="4" fontId="39" fillId="0" borderId="1">
      <alignment horizontal="right" vertical="top" shrinkToFit="1"/>
      <protection/>
    </xf>
    <xf numFmtId="4" fontId="39" fillId="0" borderId="1">
      <alignment horizontal="right" vertical="top" shrinkToFit="1"/>
      <protection/>
    </xf>
    <xf numFmtId="10" fontId="41" fillId="22" borderId="1">
      <alignment horizontal="right" vertical="top" shrinkToFit="1"/>
      <protection/>
    </xf>
    <xf numFmtId="4" fontId="39" fillId="0" borderId="1">
      <alignment horizontal="right" vertical="top" shrinkToFit="1"/>
      <protection/>
    </xf>
    <xf numFmtId="10" fontId="41" fillId="22" borderId="1">
      <alignment horizontal="right" vertical="top" shrinkToFit="1"/>
      <protection/>
    </xf>
    <xf numFmtId="0" fontId="39" fillId="0" borderId="0">
      <alignment wrapText="1"/>
      <protection/>
    </xf>
    <xf numFmtId="10" fontId="41" fillId="22" borderId="1">
      <alignment horizontal="right" vertical="top" shrinkToFit="1"/>
      <protection/>
    </xf>
    <xf numFmtId="0" fontId="39" fillId="0" borderId="0">
      <alignment wrapText="1"/>
      <protection/>
    </xf>
    <xf numFmtId="10" fontId="41" fillId="22" borderId="1">
      <alignment horizontal="right" vertical="top" shrinkToFit="1"/>
      <protection/>
    </xf>
    <xf numFmtId="0" fontId="39" fillId="20" borderId="4">
      <alignment horizontal="center"/>
      <protection/>
    </xf>
    <xf numFmtId="0" fontId="39" fillId="20" borderId="4">
      <alignment shrinkToFit="1"/>
      <protection/>
    </xf>
    <xf numFmtId="0" fontId="39" fillId="20" borderId="4">
      <alignment shrinkToFit="1"/>
      <protection/>
    </xf>
    <xf numFmtId="0" fontId="39" fillId="20" borderId="4">
      <alignment shrinkToFit="1"/>
      <protection/>
    </xf>
    <xf numFmtId="0" fontId="39" fillId="20" borderId="4">
      <alignment shrinkToFit="1"/>
      <protection/>
    </xf>
    <xf numFmtId="0" fontId="39" fillId="20" borderId="4">
      <alignment horizontal="center"/>
      <protection/>
    </xf>
    <xf numFmtId="0" fontId="39" fillId="20" borderId="4">
      <alignment shrinkToFit="1"/>
      <protection/>
    </xf>
    <xf numFmtId="0" fontId="39" fillId="20" borderId="4">
      <alignment horizontal="center"/>
      <protection/>
    </xf>
    <xf numFmtId="0" fontId="39" fillId="0" borderId="1">
      <alignment horizontal="center" vertical="center" wrapText="1"/>
      <protection/>
    </xf>
    <xf numFmtId="0" fontId="39" fillId="20" borderId="4">
      <alignment horizontal="center"/>
      <protection/>
    </xf>
    <xf numFmtId="0" fontId="39" fillId="0" borderId="1">
      <alignment horizontal="center" vertical="center" wrapText="1"/>
      <protection/>
    </xf>
    <xf numFmtId="0" fontId="39" fillId="20" borderId="4">
      <alignment horizontal="center"/>
      <protection/>
    </xf>
    <xf numFmtId="0" fontId="39" fillId="20" borderId="4">
      <alignment horizontal="left"/>
      <protection/>
    </xf>
    <xf numFmtId="0" fontId="39" fillId="20" borderId="3">
      <alignment horizontal="center"/>
      <protection/>
    </xf>
    <xf numFmtId="0" fontId="39" fillId="20" borderId="3">
      <alignment horizontal="center"/>
      <protection/>
    </xf>
    <xf numFmtId="0" fontId="39" fillId="20" borderId="3">
      <alignment horizontal="center"/>
      <protection/>
    </xf>
    <xf numFmtId="0" fontId="39" fillId="20" borderId="3">
      <alignment horizontal="center"/>
      <protection/>
    </xf>
    <xf numFmtId="0" fontId="39" fillId="20" borderId="4">
      <alignment horizontal="left"/>
      <protection/>
    </xf>
    <xf numFmtId="0" fontId="39" fillId="20" borderId="3">
      <alignment horizontal="center"/>
      <protection/>
    </xf>
    <xf numFmtId="0" fontId="39" fillId="20" borderId="4">
      <alignment horizontal="left"/>
      <protection/>
    </xf>
    <xf numFmtId="0" fontId="39" fillId="0" borderId="1">
      <alignment horizontal="center" vertical="center" wrapText="1"/>
      <protection/>
    </xf>
    <xf numFmtId="0" fontId="39" fillId="20" borderId="4">
      <alignment horizontal="left"/>
      <protection/>
    </xf>
    <xf numFmtId="0" fontId="39" fillId="0" borderId="1">
      <alignment horizontal="center" vertical="center" wrapText="1"/>
      <protection/>
    </xf>
    <xf numFmtId="0" fontId="39" fillId="20" borderId="4">
      <alignment horizontal="left"/>
      <protection/>
    </xf>
    <xf numFmtId="0" fontId="39" fillId="20" borderId="3">
      <alignment horizontal="center"/>
      <protection/>
    </xf>
    <xf numFmtId="0" fontId="39" fillId="20" borderId="3">
      <alignment horizontal="center"/>
      <protection/>
    </xf>
    <xf numFmtId="0" fontId="39" fillId="20" borderId="3">
      <alignment horizontal="center"/>
      <protection/>
    </xf>
    <xf numFmtId="0" fontId="39" fillId="0" borderId="1">
      <alignment horizontal="center" vertical="center" wrapText="1"/>
      <protection/>
    </xf>
    <xf numFmtId="0" fontId="39" fillId="20" borderId="3">
      <alignment horizontal="center"/>
      <protection/>
    </xf>
    <xf numFmtId="0" fontId="39" fillId="0" borderId="1">
      <alignment horizontal="center" vertical="center" wrapText="1"/>
      <protection/>
    </xf>
    <xf numFmtId="0" fontId="39" fillId="20" borderId="3">
      <alignment horizontal="center"/>
      <protection/>
    </xf>
    <xf numFmtId="0" fontId="39" fillId="20" borderId="3">
      <alignment horizontal="left"/>
      <protection/>
    </xf>
    <xf numFmtId="0" fontId="39" fillId="20" borderId="3">
      <alignment horizontal="left"/>
      <protection/>
    </xf>
    <xf numFmtId="0" fontId="39" fillId="20" borderId="3">
      <alignment horizontal="left"/>
      <protection/>
    </xf>
    <xf numFmtId="0" fontId="39" fillId="0" borderId="1">
      <alignment horizontal="center" vertical="center" wrapText="1"/>
      <protection/>
    </xf>
    <xf numFmtId="0" fontId="39" fillId="20" borderId="3">
      <alignment horizontal="left"/>
      <protection/>
    </xf>
    <xf numFmtId="0" fontId="39" fillId="0" borderId="1">
      <alignment horizontal="center" vertical="center" wrapText="1"/>
      <protection/>
    </xf>
    <xf numFmtId="0" fontId="39" fillId="20" borderId="3">
      <alignment horizontal="left"/>
      <protection/>
    </xf>
    <xf numFmtId="0" fontId="39" fillId="0" borderId="1">
      <alignment horizontal="center" vertical="center" wrapText="1"/>
      <protection/>
    </xf>
    <xf numFmtId="0" fontId="39" fillId="0" borderId="1">
      <alignment horizontal="center" vertical="center" wrapText="1"/>
      <protection/>
    </xf>
    <xf numFmtId="0" fontId="39" fillId="0" borderId="1">
      <alignment horizontal="center" vertical="center" wrapText="1"/>
      <protection/>
    </xf>
    <xf numFmtId="0" fontId="39" fillId="0" borderId="1">
      <alignment horizontal="center" vertical="center" wrapText="1"/>
      <protection/>
    </xf>
    <xf numFmtId="0" fontId="39" fillId="0" borderId="1">
      <alignment horizontal="center" vertical="center" wrapText="1"/>
      <protection/>
    </xf>
    <xf numFmtId="0" fontId="39" fillId="0" borderId="1">
      <alignment horizontal="center" vertical="center" wrapText="1"/>
      <protection/>
    </xf>
    <xf numFmtId="0" fontId="39" fillId="0" borderId="1">
      <alignment horizontal="center" vertical="center" wrapText="1"/>
      <protection/>
    </xf>
    <xf numFmtId="0" fontId="39" fillId="0" borderId="0">
      <alignment horizontal="left" wrapText="1"/>
      <protection/>
    </xf>
    <xf numFmtId="10" fontId="39" fillId="0" borderId="1">
      <alignment horizontal="right" vertical="top" shrinkToFit="1"/>
      <protection/>
    </xf>
    <xf numFmtId="10" fontId="41" fillId="23" borderId="1">
      <alignment horizontal="right" vertical="top" shrinkToFit="1"/>
      <protection/>
    </xf>
    <xf numFmtId="0" fontId="40" fillId="0" borderId="0">
      <alignment horizontal="center" wrapText="1"/>
      <protection/>
    </xf>
    <xf numFmtId="0" fontId="40" fillId="0" borderId="0">
      <alignment horizontal="center"/>
      <protection/>
    </xf>
    <xf numFmtId="0" fontId="39" fillId="0" borderId="0">
      <alignment horizontal="right"/>
      <protection/>
    </xf>
    <xf numFmtId="0" fontId="41" fillId="0" borderId="1">
      <alignment vertical="top" wrapText="1"/>
      <protection/>
    </xf>
    <xf numFmtId="0" fontId="39" fillId="0" borderId="0">
      <alignment vertical="top"/>
      <protection/>
    </xf>
    <xf numFmtId="0" fontId="41" fillId="0" borderId="1">
      <alignment vertical="top" wrapText="1"/>
      <protection/>
    </xf>
    <xf numFmtId="0" fontId="39" fillId="0" borderId="0">
      <alignment vertical="top"/>
      <protection/>
    </xf>
    <xf numFmtId="0" fontId="41" fillId="0" borderId="1">
      <alignment vertical="top" wrapText="1"/>
      <protection/>
    </xf>
    <xf numFmtId="0" fontId="39" fillId="20" borderId="0">
      <alignment horizontal="center"/>
      <protection/>
    </xf>
    <xf numFmtId="0" fontId="39" fillId="20" borderId="0">
      <alignment horizontal="left"/>
      <protection/>
    </xf>
    <xf numFmtId="0" fontId="39" fillId="20" borderId="0">
      <alignment horizontal="left"/>
      <protection/>
    </xf>
    <xf numFmtId="4" fontId="41" fillId="22" borderId="1">
      <alignment horizontal="right" vertical="top" shrinkToFit="1"/>
      <protection/>
    </xf>
    <xf numFmtId="4" fontId="41" fillId="22" borderId="1">
      <alignment horizontal="right" vertical="top" shrinkToFit="1"/>
      <protection/>
    </xf>
    <xf numFmtId="10" fontId="41" fillId="22" borderId="1">
      <alignment horizontal="right" vertical="top" shrinkToFit="1"/>
      <protection/>
    </xf>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42" fillId="30" borderId="5" applyNumberFormat="0" applyAlignment="0" applyProtection="0"/>
    <xf numFmtId="0" fontId="43" fillId="31" borderId="6" applyNumberFormat="0" applyAlignment="0" applyProtection="0"/>
    <xf numFmtId="0" fontId="44" fillId="31" borderId="5" applyNumberFormat="0" applyAlignment="0" applyProtection="0"/>
    <xf numFmtId="0" fontId="45"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32" borderId="11"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33" borderId="0" applyNumberFormat="0" applyBorder="0" applyAlignment="0" applyProtection="0"/>
    <xf numFmtId="0" fontId="52" fillId="3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7" fillId="0" borderId="0">
      <alignment/>
      <protection/>
    </xf>
    <xf numFmtId="0" fontId="9" fillId="0" borderId="0">
      <alignment/>
      <protection/>
    </xf>
    <xf numFmtId="0" fontId="9" fillId="34"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2" fillId="0" borderId="0">
      <alignment/>
      <protection/>
    </xf>
    <xf numFmtId="0" fontId="1" fillId="0" borderId="0" applyNumberFormat="0" applyFill="0" applyBorder="0" applyAlignment="0" applyProtection="0"/>
    <xf numFmtId="0" fontId="1" fillId="0" borderId="0">
      <alignment/>
      <protection/>
    </xf>
    <xf numFmtId="0" fontId="53" fillId="0" borderId="0" applyNumberFormat="0" applyFill="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23" borderId="12" applyNumberFormat="0" applyFont="0" applyAlignment="0" applyProtection="0"/>
    <xf numFmtId="0" fontId="37" fillId="23" borderId="12" applyNumberFormat="0" applyFont="0" applyAlignment="0" applyProtection="0"/>
    <xf numFmtId="9" fontId="1" fillId="0" borderId="0" applyFill="0" applyBorder="0" applyAlignment="0" applyProtection="0"/>
    <xf numFmtId="0" fontId="56" fillId="0" borderId="13"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1" fillId="0" borderId="0" applyFill="0" applyBorder="0" applyAlignment="0" applyProtection="0"/>
    <xf numFmtId="41" fontId="1"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58" fillId="36" borderId="0" applyNumberFormat="0" applyBorder="0" applyAlignment="0" applyProtection="0"/>
    <xf numFmtId="0" fontId="58" fillId="36" borderId="0" applyNumberFormat="0" applyBorder="0" applyAlignment="0" applyProtection="0"/>
  </cellStyleXfs>
  <cellXfs count="104">
    <xf numFmtId="0" fontId="0" fillId="0" borderId="0" xfId="0" applyAlignment="1">
      <alignment/>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6" fillId="0" borderId="14" xfId="397" applyFont="1" applyFill="1" applyBorder="1" applyAlignment="1">
      <alignment wrapText="1"/>
      <protection/>
    </xf>
    <xf numFmtId="2" fontId="6" fillId="0" borderId="14" xfId="397" applyNumberFormat="1" applyFont="1" applyFill="1" applyBorder="1" applyAlignment="1">
      <alignment wrapText="1"/>
      <protection/>
    </xf>
    <xf numFmtId="2" fontId="2" fillId="0" borderId="14" xfId="397" applyNumberFormat="1" applyFont="1" applyFill="1" applyBorder="1" applyAlignment="1">
      <alignment wrapText="1"/>
      <protection/>
    </xf>
    <xf numFmtId="0" fontId="6" fillId="0" borderId="14" xfId="397" applyNumberFormat="1" applyFont="1" applyFill="1" applyBorder="1" applyAlignment="1" applyProtection="1">
      <alignment wrapText="1"/>
      <protection/>
    </xf>
    <xf numFmtId="2" fontId="4" fillId="0" borderId="14" xfId="397" applyNumberFormat="1" applyFont="1" applyFill="1" applyBorder="1" applyAlignment="1">
      <alignment wrapText="1"/>
      <protection/>
    </xf>
    <xf numFmtId="0" fontId="3" fillId="0" borderId="14" xfId="0" applyFont="1" applyBorder="1" applyAlignment="1">
      <alignment horizontal="left"/>
    </xf>
    <xf numFmtId="0" fontId="3" fillId="0" borderId="14" xfId="0" applyFont="1" applyBorder="1" applyAlignment="1">
      <alignment horizontal="center"/>
    </xf>
    <xf numFmtId="0" fontId="6" fillId="0" borderId="14" xfId="397" applyFont="1" applyFill="1" applyBorder="1" applyAlignment="1">
      <alignment horizontal="left" wrapText="1"/>
      <protection/>
    </xf>
    <xf numFmtId="0" fontId="6" fillId="0" borderId="14" xfId="410" applyNumberFormat="1" applyFont="1" applyFill="1" applyBorder="1" applyAlignment="1" applyProtection="1">
      <alignment wrapText="1"/>
      <protection/>
    </xf>
    <xf numFmtId="0" fontId="7" fillId="0" borderId="0" xfId="0" applyFont="1" applyFill="1" applyAlignment="1">
      <alignment horizontal="right"/>
    </xf>
    <xf numFmtId="0" fontId="0" fillId="0" borderId="14" xfId="0" applyFont="1" applyBorder="1" applyAlignment="1">
      <alignment horizontal="center" vertical="center"/>
    </xf>
    <xf numFmtId="49" fontId="3" fillId="0" borderId="14" xfId="0" applyNumberFormat="1" applyFont="1" applyFill="1" applyBorder="1" applyAlignment="1">
      <alignment horizontal="center"/>
    </xf>
    <xf numFmtId="2" fontId="4" fillId="0" borderId="14" xfId="0" applyNumberFormat="1" applyFont="1" applyFill="1" applyBorder="1" applyAlignment="1">
      <alignment wrapText="1"/>
    </xf>
    <xf numFmtId="2" fontId="4" fillId="0" borderId="14" xfId="0" applyNumberFormat="1" applyFont="1" applyFill="1" applyBorder="1" applyAlignment="1">
      <alignment horizontal="center" wrapText="1"/>
    </xf>
    <xf numFmtId="49" fontId="5" fillId="0" borderId="14" xfId="0" applyNumberFormat="1" applyFont="1" applyFill="1" applyBorder="1" applyAlignment="1">
      <alignment horizontal="center"/>
    </xf>
    <xf numFmtId="2" fontId="6" fillId="0" borderId="14" xfId="0" applyNumberFormat="1" applyFont="1" applyFill="1" applyBorder="1" applyAlignment="1">
      <alignment wrapText="1"/>
    </xf>
    <xf numFmtId="49" fontId="7" fillId="0" borderId="14" xfId="0" applyNumberFormat="1" applyFont="1" applyFill="1" applyBorder="1" applyAlignment="1">
      <alignment horizontal="center"/>
    </xf>
    <xf numFmtId="164" fontId="6" fillId="0" borderId="0" xfId="0" applyNumberFormat="1" applyFont="1" applyFill="1" applyBorder="1" applyAlignment="1">
      <alignment horizontal="right" vertical="top"/>
    </xf>
    <xf numFmtId="49" fontId="7" fillId="0" borderId="14" xfId="0" applyNumberFormat="1" applyFont="1" applyBorder="1" applyAlignment="1">
      <alignment horizontal="center" wrapText="1"/>
    </xf>
    <xf numFmtId="0" fontId="7" fillId="0" borderId="14" xfId="0" applyFont="1" applyBorder="1" applyAlignment="1">
      <alignment horizontal="center" wrapText="1"/>
    </xf>
    <xf numFmtId="2" fontId="6" fillId="0" borderId="14" xfId="0" applyNumberFormat="1" applyFont="1" applyFill="1" applyBorder="1" applyAlignment="1">
      <alignment horizontal="center" wrapText="1"/>
    </xf>
    <xf numFmtId="0" fontId="7" fillId="0" borderId="14" xfId="0" applyFont="1" applyFill="1" applyBorder="1" applyAlignment="1">
      <alignment horizontal="center"/>
    </xf>
    <xf numFmtId="4" fontId="7" fillId="0" borderId="14" xfId="0" applyNumberFormat="1" applyFont="1" applyFill="1" applyBorder="1" applyAlignment="1">
      <alignment horizontal="center"/>
    </xf>
    <xf numFmtId="49" fontId="6" fillId="0" borderId="14" xfId="397" applyNumberFormat="1" applyFont="1" applyFill="1" applyBorder="1" applyAlignment="1">
      <alignment horizontal="center"/>
      <protection/>
    </xf>
    <xf numFmtId="49" fontId="3" fillId="0" borderId="14" xfId="0" applyNumberFormat="1" applyFont="1" applyBorder="1" applyAlignment="1">
      <alignment horizontal="center"/>
    </xf>
    <xf numFmtId="0" fontId="7" fillId="0" borderId="14" xfId="0" applyFont="1" applyBorder="1" applyAlignment="1">
      <alignment horizontal="center"/>
    </xf>
    <xf numFmtId="49" fontId="7" fillId="0" borderId="14" xfId="0" applyNumberFormat="1" applyFont="1" applyBorder="1" applyAlignment="1">
      <alignment horizontal="center"/>
    </xf>
    <xf numFmtId="0" fontId="5" fillId="0" borderId="14" xfId="0" applyFont="1" applyBorder="1" applyAlignment="1">
      <alignment horizontal="center"/>
    </xf>
    <xf numFmtId="49" fontId="2" fillId="0" borderId="14" xfId="397" applyNumberFormat="1" applyFont="1" applyFill="1" applyBorder="1" applyAlignment="1">
      <alignment horizontal="center"/>
      <protection/>
    </xf>
    <xf numFmtId="4" fontId="0" fillId="0" borderId="0" xfId="0" applyNumberFormat="1" applyAlignment="1">
      <alignment/>
    </xf>
    <xf numFmtId="0" fontId="8" fillId="0" borderId="0" xfId="397" applyFont="1" applyFill="1" applyAlignment="1">
      <alignment/>
      <protection/>
    </xf>
    <xf numFmtId="0" fontId="1" fillId="0" borderId="0" xfId="397" applyFont="1" applyFill="1" applyBorder="1" applyAlignment="1">
      <alignment horizontal="right"/>
      <protection/>
    </xf>
    <xf numFmtId="0" fontId="6" fillId="0" borderId="0" xfId="0" applyFont="1" applyFill="1" applyAlignment="1">
      <alignment horizontal="right"/>
    </xf>
    <xf numFmtId="0" fontId="6" fillId="0" borderId="0" xfId="0" applyFont="1" applyAlignment="1">
      <alignment horizontal="right"/>
    </xf>
    <xf numFmtId="0" fontId="6" fillId="0" borderId="14" xfId="411" applyNumberFormat="1" applyFont="1" applyFill="1" applyBorder="1" applyAlignment="1">
      <alignment horizontal="left" wrapText="1"/>
      <protection/>
    </xf>
    <xf numFmtId="0" fontId="6" fillId="0" borderId="15" xfId="0" applyFont="1" applyFill="1" applyBorder="1" applyAlignment="1">
      <alignment wrapText="1"/>
    </xf>
    <xf numFmtId="2" fontId="2" fillId="0" borderId="14" xfId="0" applyNumberFormat="1" applyFont="1" applyFill="1" applyBorder="1" applyAlignment="1">
      <alignment wrapText="1"/>
    </xf>
    <xf numFmtId="164" fontId="11" fillId="0" borderId="0" xfId="397" applyNumberFormat="1" applyFont="1" applyFill="1" applyAlignment="1">
      <alignment horizontal="right"/>
      <protection/>
    </xf>
    <xf numFmtId="0" fontId="6" fillId="0" borderId="14" xfId="396" applyNumberFormat="1" applyFont="1" applyFill="1" applyBorder="1" applyAlignment="1">
      <alignment horizontal="left" wrapText="1"/>
      <protection/>
    </xf>
    <xf numFmtId="4" fontId="3" fillId="0" borderId="14" xfId="0" applyNumberFormat="1" applyFont="1" applyFill="1" applyBorder="1" applyAlignment="1">
      <alignment horizontal="center"/>
    </xf>
    <xf numFmtId="0" fontId="2" fillId="0" borderId="14" xfId="397" applyFont="1" applyFill="1" applyBorder="1" applyAlignment="1">
      <alignment horizontal="left" wrapText="1"/>
      <protection/>
    </xf>
    <xf numFmtId="0" fontId="6" fillId="0" borderId="14" xfId="397" applyFont="1" applyFill="1" applyBorder="1" applyAlignment="1">
      <alignment/>
      <protection/>
    </xf>
    <xf numFmtId="0" fontId="6" fillId="0" borderId="14" xfId="397" applyNumberFormat="1" applyFont="1" applyFill="1" applyBorder="1" applyAlignment="1">
      <alignment horizontal="left" wrapText="1"/>
      <protection/>
    </xf>
    <xf numFmtId="0" fontId="4" fillId="0" borderId="14" xfId="411" applyNumberFormat="1" applyFont="1" applyFill="1" applyBorder="1" applyAlignment="1">
      <alignment horizontal="left" wrapText="1"/>
      <protection/>
    </xf>
    <xf numFmtId="0" fontId="2" fillId="0" borderId="14" xfId="397" applyFont="1" applyFill="1" applyBorder="1" applyAlignment="1">
      <alignment wrapText="1"/>
      <protection/>
    </xf>
    <xf numFmtId="0" fontId="3" fillId="0" borderId="14" xfId="0" applyFont="1" applyBorder="1" applyAlignment="1">
      <alignment/>
    </xf>
    <xf numFmtId="4" fontId="3" fillId="0" borderId="14" xfId="0" applyNumberFormat="1" applyFont="1" applyBorder="1" applyAlignment="1">
      <alignment/>
    </xf>
    <xf numFmtId="0" fontId="6" fillId="0" borderId="14" xfId="0" applyNumberFormat="1" applyFont="1" applyFill="1" applyBorder="1" applyAlignment="1">
      <alignment horizontal="center"/>
    </xf>
    <xf numFmtId="0" fontId="59" fillId="0" borderId="0" xfId="0" applyFont="1" applyAlignment="1">
      <alignment horizontal="right"/>
    </xf>
    <xf numFmtId="2" fontId="6" fillId="0" borderId="14" xfId="399" applyNumberFormat="1" applyFont="1" applyFill="1" applyBorder="1" applyAlignment="1">
      <alignment horizontal="justify" wrapText="1"/>
      <protection/>
    </xf>
    <xf numFmtId="0" fontId="3" fillId="0" borderId="14" xfId="0" applyFont="1" applyFill="1" applyBorder="1" applyAlignment="1">
      <alignment/>
    </xf>
    <xf numFmtId="0" fontId="7" fillId="0" borderId="14" xfId="0" applyFont="1" applyFill="1" applyBorder="1" applyAlignment="1">
      <alignment wrapText="1"/>
    </xf>
    <xf numFmtId="2" fontId="6" fillId="0" borderId="14" xfId="0" applyNumberFormat="1" applyFont="1" applyFill="1" applyBorder="1" applyAlignment="1">
      <alignment horizontal="left" wrapText="1"/>
    </xf>
    <xf numFmtId="2" fontId="4" fillId="0" borderId="14" xfId="0" applyNumberFormat="1" applyFont="1" applyFill="1" applyBorder="1" applyAlignment="1">
      <alignment horizontal="left" wrapText="1"/>
    </xf>
    <xf numFmtId="4" fontId="6" fillId="0" borderId="16" xfId="397" applyNumberFormat="1" applyFont="1" applyFill="1" applyBorder="1" applyAlignment="1">
      <alignment horizontal="right"/>
      <protection/>
    </xf>
    <xf numFmtId="4" fontId="7" fillId="0" borderId="0" xfId="0" applyNumberFormat="1" applyFont="1" applyFill="1" applyBorder="1" applyAlignment="1">
      <alignment horizontal="right"/>
    </xf>
    <xf numFmtId="4" fontId="6" fillId="0" borderId="0" xfId="397" applyNumberFormat="1" applyFont="1" applyFill="1" applyBorder="1" applyAlignment="1">
      <alignment horizontal="right"/>
      <protection/>
    </xf>
    <xf numFmtId="2" fontId="6" fillId="0" borderId="14" xfId="397" applyNumberFormat="1" applyFont="1" applyFill="1" applyBorder="1" applyAlignment="1">
      <alignment vertical="center" wrapText="1"/>
      <protection/>
    </xf>
    <xf numFmtId="49" fontId="0" fillId="0" borderId="14"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xf>
    <xf numFmtId="0" fontId="0" fillId="0" borderId="0" xfId="0" applyFill="1" applyBorder="1" applyAlignment="1">
      <alignment/>
    </xf>
    <xf numFmtId="12" fontId="2" fillId="0" borderId="14" xfId="397" applyNumberFormat="1" applyFont="1" applyFill="1" applyBorder="1" applyAlignment="1">
      <alignment horizontal="left" wrapText="1"/>
      <protection/>
    </xf>
    <xf numFmtId="0" fontId="6" fillId="0" borderId="14" xfId="411" applyNumberFormat="1" applyFont="1" applyFill="1" applyBorder="1" applyAlignment="1" applyProtection="1">
      <alignment horizontal="left" wrapText="1"/>
      <protection/>
    </xf>
    <xf numFmtId="4" fontId="7" fillId="0" borderId="14" xfId="0" applyNumberFormat="1" applyFont="1" applyBorder="1" applyAlignment="1">
      <alignment/>
    </xf>
    <xf numFmtId="4" fontId="6" fillId="0" borderId="14" xfId="397" applyNumberFormat="1" applyFont="1" applyFill="1" applyBorder="1" applyAlignment="1">
      <alignment/>
      <protection/>
    </xf>
    <xf numFmtId="0" fontId="6" fillId="0" borderId="14" xfId="397" applyNumberFormat="1" applyFont="1" applyFill="1" applyBorder="1" applyAlignment="1">
      <alignment horizontal="left" vertical="center" wrapText="1"/>
      <protection/>
    </xf>
    <xf numFmtId="2" fontId="6" fillId="0" borderId="14" xfId="0" applyNumberFormat="1" applyFont="1" applyFill="1" applyBorder="1" applyAlignment="1">
      <alignment vertical="center" wrapText="1"/>
    </xf>
    <xf numFmtId="0" fontId="6" fillId="0" borderId="14" xfId="0" applyFont="1" applyFill="1" applyBorder="1" applyAlignment="1">
      <alignment vertical="center" wrapText="1"/>
    </xf>
    <xf numFmtId="4" fontId="7" fillId="0" borderId="14" xfId="0" applyNumberFormat="1" applyFont="1" applyFill="1" applyBorder="1" applyAlignment="1">
      <alignment/>
    </xf>
    <xf numFmtId="4" fontId="6" fillId="0" borderId="14" xfId="397" applyNumberFormat="1" applyFont="1" applyFill="1" applyBorder="1" applyAlignment="1">
      <alignment wrapText="1"/>
      <protection/>
    </xf>
    <xf numFmtId="2" fontId="4" fillId="0" borderId="14" xfId="397" applyNumberFormat="1" applyFont="1" applyFill="1" applyBorder="1" applyAlignment="1">
      <alignment vertical="center" wrapText="1"/>
      <protection/>
    </xf>
    <xf numFmtId="0" fontId="6" fillId="0" borderId="14" xfId="397" applyFont="1" applyFill="1" applyBorder="1" applyAlignment="1">
      <alignment vertical="center" wrapText="1"/>
      <protection/>
    </xf>
    <xf numFmtId="0" fontId="6" fillId="0" borderId="14" xfId="396" applyFont="1" applyFill="1" applyBorder="1" applyAlignment="1">
      <alignment horizontal="left" wrapText="1"/>
      <protection/>
    </xf>
    <xf numFmtId="0" fontId="6" fillId="0" borderId="14" xfId="397" applyFont="1" applyFill="1" applyBorder="1" applyAlignment="1">
      <alignment horizontal="left" vertical="center" wrapText="1"/>
      <protection/>
    </xf>
    <xf numFmtId="49" fontId="4" fillId="0" borderId="14" xfId="397" applyNumberFormat="1" applyFont="1" applyFill="1" applyBorder="1" applyAlignment="1">
      <alignment horizontal="center" vertical="center"/>
      <protection/>
    </xf>
    <xf numFmtId="2" fontId="2" fillId="0" borderId="14" xfId="0" applyNumberFormat="1" applyFont="1" applyFill="1" applyBorder="1" applyAlignment="1">
      <alignment vertical="center" wrapText="1"/>
    </xf>
    <xf numFmtId="0" fontId="13" fillId="0" borderId="14" xfId="0" applyFont="1" applyFill="1" applyBorder="1" applyAlignment="1">
      <alignment horizontal="center"/>
    </xf>
    <xf numFmtId="49" fontId="6" fillId="0" borderId="14" xfId="0" applyNumberFormat="1" applyFont="1" applyFill="1" applyBorder="1" applyAlignment="1">
      <alignment horizontal="center"/>
    </xf>
    <xf numFmtId="49" fontId="6" fillId="0" borderId="14" xfId="397" applyNumberFormat="1" applyFont="1" applyFill="1" applyBorder="1" applyAlignment="1">
      <alignment horizontal="right"/>
      <protection/>
    </xf>
    <xf numFmtId="49" fontId="7" fillId="0" borderId="14" xfId="0" applyNumberFormat="1" applyFont="1" applyFill="1" applyBorder="1" applyAlignment="1">
      <alignment horizontal="right"/>
    </xf>
    <xf numFmtId="0" fontId="6" fillId="0" borderId="14" xfId="0" applyFont="1" applyFill="1" applyBorder="1" applyAlignment="1">
      <alignment horizontal="center"/>
    </xf>
    <xf numFmtId="49" fontId="2" fillId="0" borderId="14" xfId="0" applyNumberFormat="1" applyFont="1" applyFill="1" applyBorder="1" applyAlignment="1">
      <alignment horizontal="center"/>
    </xf>
    <xf numFmtId="2" fontId="6" fillId="0" borderId="14" xfId="396" applyNumberFormat="1" applyFont="1" applyFill="1" applyBorder="1" applyAlignment="1">
      <alignment horizontal="left" wrapText="1"/>
      <protection/>
    </xf>
    <xf numFmtId="2" fontId="6" fillId="0" borderId="14" xfId="399" applyNumberFormat="1" applyFont="1" applyFill="1" applyBorder="1" applyAlignment="1">
      <alignment horizontal="left" vertical="center" wrapText="1"/>
      <protection/>
    </xf>
    <xf numFmtId="2" fontId="2" fillId="0" borderId="14" xfId="399" applyNumberFormat="1" applyFont="1" applyFill="1" applyBorder="1" applyAlignment="1">
      <alignment horizontal="left" vertical="center" wrapText="1"/>
      <protection/>
    </xf>
    <xf numFmtId="0" fontId="14" fillId="0" borderId="14" xfId="0" applyNumberFormat="1" applyFont="1" applyFill="1" applyBorder="1" applyAlignment="1" applyProtection="1">
      <alignment horizontal="left" wrapText="1"/>
      <protection/>
    </xf>
    <xf numFmtId="0" fontId="14" fillId="0" borderId="14" xfId="0" applyFont="1" applyFill="1" applyBorder="1" applyAlignment="1">
      <alignment horizontal="left" wrapText="1"/>
    </xf>
    <xf numFmtId="0" fontId="6" fillId="0" borderId="14" xfId="0" applyFont="1" applyFill="1" applyBorder="1" applyAlignment="1">
      <alignment horizontal="left" vertical="center" wrapText="1"/>
    </xf>
    <xf numFmtId="0" fontId="2" fillId="0" borderId="14" xfId="397" applyFont="1" applyFill="1" applyBorder="1" applyAlignment="1">
      <alignment horizontal="left" vertical="center" wrapText="1"/>
      <protection/>
    </xf>
    <xf numFmtId="2" fontId="6" fillId="0" borderId="14" xfId="395" applyNumberFormat="1" applyFont="1" applyFill="1" applyBorder="1" applyAlignment="1">
      <alignment horizontal="left" wrapText="1"/>
      <protection/>
    </xf>
    <xf numFmtId="2" fontId="6" fillId="0" borderId="14" xfId="0" applyNumberFormat="1" applyFont="1" applyFill="1" applyBorder="1" applyAlignment="1">
      <alignment horizontal="justify" wrapText="1"/>
    </xf>
    <xf numFmtId="4" fontId="3" fillId="0" borderId="14" xfId="0" applyNumberFormat="1" applyFont="1" applyFill="1" applyBorder="1" applyAlignment="1">
      <alignment/>
    </xf>
    <xf numFmtId="4" fontId="5" fillId="0" borderId="14" xfId="0" applyNumberFormat="1" applyFont="1" applyFill="1" applyBorder="1" applyAlignment="1">
      <alignment/>
    </xf>
    <xf numFmtId="4" fontId="6" fillId="0" borderId="14" xfId="0" applyNumberFormat="1" applyFont="1" applyFill="1" applyBorder="1" applyAlignment="1">
      <alignment/>
    </xf>
    <xf numFmtId="4" fontId="6" fillId="0" borderId="14" xfId="399" applyNumberFormat="1" applyFont="1" applyFill="1" applyBorder="1" applyAlignment="1">
      <alignment/>
      <protection/>
    </xf>
    <xf numFmtId="4" fontId="5" fillId="0" borderId="14" xfId="0" applyNumberFormat="1" applyFont="1" applyBorder="1" applyAlignment="1">
      <alignment/>
    </xf>
    <xf numFmtId="4" fontId="7" fillId="0" borderId="14" xfId="0" applyNumberFormat="1" applyFont="1" applyFill="1" applyBorder="1" applyAlignment="1">
      <alignment horizontal="right"/>
    </xf>
    <xf numFmtId="4" fontId="6" fillId="0" borderId="14" xfId="397" applyNumberFormat="1" applyFont="1" applyFill="1" applyBorder="1" applyAlignment="1">
      <alignment horizontal="right" vertical="center"/>
      <protection/>
    </xf>
    <xf numFmtId="0" fontId="2" fillId="0" borderId="0" xfId="0" applyFont="1" applyBorder="1" applyAlignment="1">
      <alignment horizontal="center" wrapText="1"/>
    </xf>
  </cellXfs>
  <cellStyles count="431">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br 2" xfId="42"/>
    <cellStyle name="br 3" xfId="43"/>
    <cellStyle name="col" xfId="44"/>
    <cellStyle name="col 2" xfId="45"/>
    <cellStyle name="col 3" xfId="46"/>
    <cellStyle name="style0" xfId="47"/>
    <cellStyle name="style0 2" xfId="48"/>
    <cellStyle name="style0 3" xfId="49"/>
    <cellStyle name="style0 4" xfId="50"/>
    <cellStyle name="td" xfId="51"/>
    <cellStyle name="td 2" xfId="52"/>
    <cellStyle name="td 3" xfId="53"/>
    <cellStyle name="td 4" xfId="54"/>
    <cellStyle name="tr" xfId="55"/>
    <cellStyle name="tr 2" xfId="56"/>
    <cellStyle name="tr 3" xfId="57"/>
    <cellStyle name="xl21" xfId="58"/>
    <cellStyle name="xl21 2" xfId="59"/>
    <cellStyle name="xl21 3" xfId="60"/>
    <cellStyle name="xl21 4" xfId="61"/>
    <cellStyle name="xl22" xfId="62"/>
    <cellStyle name="xl22 2" xfId="63"/>
    <cellStyle name="xl22 3" xfId="64"/>
    <cellStyle name="xl22 4" xfId="65"/>
    <cellStyle name="xl22 5" xfId="66"/>
    <cellStyle name="xl22 6" xfId="67"/>
    <cellStyle name="xl22 7" xfId="68"/>
    <cellStyle name="xl23" xfId="69"/>
    <cellStyle name="xl23 2" xfId="70"/>
    <cellStyle name="xl23 3" xfId="71"/>
    <cellStyle name="xl23 4" xfId="72"/>
    <cellStyle name="xl23 5" xfId="73"/>
    <cellStyle name="xl23 6" xfId="74"/>
    <cellStyle name="xl23 7" xfId="75"/>
    <cellStyle name="xl24" xfId="76"/>
    <cellStyle name="xl24 2" xfId="77"/>
    <cellStyle name="xl24 2 2" xfId="78"/>
    <cellStyle name="xl24 2 3" xfId="79"/>
    <cellStyle name="xl24 2 4" xfId="80"/>
    <cellStyle name="xl24 3" xfId="81"/>
    <cellStyle name="xl24 4" xfId="82"/>
    <cellStyle name="xl24 5" xfId="83"/>
    <cellStyle name="xl24 6" xfId="84"/>
    <cellStyle name="xl24 7" xfId="85"/>
    <cellStyle name="xl24 8" xfId="86"/>
    <cellStyle name="xl24 9" xfId="87"/>
    <cellStyle name="xl25" xfId="88"/>
    <cellStyle name="xl25 2" xfId="89"/>
    <cellStyle name="xl25 2 2" xfId="90"/>
    <cellStyle name="xl25 2 3" xfId="91"/>
    <cellStyle name="xl25 2 4" xfId="92"/>
    <cellStyle name="xl25 3" xfId="93"/>
    <cellStyle name="xl25 4" xfId="94"/>
    <cellStyle name="xl25 5" xfId="95"/>
    <cellStyle name="xl25 6" xfId="96"/>
    <cellStyle name="xl25 7" xfId="97"/>
    <cellStyle name="xl25 8" xfId="98"/>
    <cellStyle name="xl25 9" xfId="99"/>
    <cellStyle name="xl26" xfId="100"/>
    <cellStyle name="xl26 2" xfId="101"/>
    <cellStyle name="xl26 2 2" xfId="102"/>
    <cellStyle name="xl26 2 3" xfId="103"/>
    <cellStyle name="xl26 2 4" xfId="104"/>
    <cellStyle name="xl26 3" xfId="105"/>
    <cellStyle name="xl26 4" xfId="106"/>
    <cellStyle name="xl26 5" xfId="107"/>
    <cellStyle name="xl26 6" xfId="108"/>
    <cellStyle name="xl26 7" xfId="109"/>
    <cellStyle name="xl26 8" xfId="110"/>
    <cellStyle name="xl26 9" xfId="111"/>
    <cellStyle name="xl27" xfId="112"/>
    <cellStyle name="xl27 2" xfId="113"/>
    <cellStyle name="xl27 2 2" xfId="114"/>
    <cellStyle name="xl27 2 3" xfId="115"/>
    <cellStyle name="xl27 2 4" xfId="116"/>
    <cellStyle name="xl27 3" xfId="117"/>
    <cellStyle name="xl27 4" xfId="118"/>
    <cellStyle name="xl27 5" xfId="119"/>
    <cellStyle name="xl27 6" xfId="120"/>
    <cellStyle name="xl27 7" xfId="121"/>
    <cellStyle name="xl28" xfId="122"/>
    <cellStyle name="xl28 2" xfId="123"/>
    <cellStyle name="xl28 2 2" xfId="124"/>
    <cellStyle name="xl28 2 3" xfId="125"/>
    <cellStyle name="xl28 2 4" xfId="126"/>
    <cellStyle name="xl28 3" xfId="127"/>
    <cellStyle name="xl28 4" xfId="128"/>
    <cellStyle name="xl28 5" xfId="129"/>
    <cellStyle name="xl28 6" xfId="130"/>
    <cellStyle name="xl29" xfId="131"/>
    <cellStyle name="xl29 2" xfId="132"/>
    <cellStyle name="xl29 2 2" xfId="133"/>
    <cellStyle name="xl29 2 3" xfId="134"/>
    <cellStyle name="xl29 2 4" xfId="135"/>
    <cellStyle name="xl29 3" xfId="136"/>
    <cellStyle name="xl29 4" xfId="137"/>
    <cellStyle name="xl29 5" xfId="138"/>
    <cellStyle name="xl29 6" xfId="139"/>
    <cellStyle name="xl29 7" xfId="140"/>
    <cellStyle name="xl29 8" xfId="141"/>
    <cellStyle name="xl29 9" xfId="142"/>
    <cellStyle name="xl30" xfId="143"/>
    <cellStyle name="xl30 2" xfId="144"/>
    <cellStyle name="xl30 2 2" xfId="145"/>
    <cellStyle name="xl30 2 3" xfId="146"/>
    <cellStyle name="xl30 2 4" xfId="147"/>
    <cellStyle name="xl30 3" xfId="148"/>
    <cellStyle name="xl30 4" xfId="149"/>
    <cellStyle name="xl30 5" xfId="150"/>
    <cellStyle name="xl30 6" xfId="151"/>
    <cellStyle name="xl30 7" xfId="152"/>
    <cellStyle name="xl30 8" xfId="153"/>
    <cellStyle name="xl30 9" xfId="154"/>
    <cellStyle name="xl31" xfId="155"/>
    <cellStyle name="xl31 2" xfId="156"/>
    <cellStyle name="xl31 2 2" xfId="157"/>
    <cellStyle name="xl31 2 3" xfId="158"/>
    <cellStyle name="xl31 2 4" xfId="159"/>
    <cellStyle name="xl31 3" xfId="160"/>
    <cellStyle name="xl31 4" xfId="161"/>
    <cellStyle name="xl31 5" xfId="162"/>
    <cellStyle name="xl31 6" xfId="163"/>
    <cellStyle name="xl31 7" xfId="164"/>
    <cellStyle name="xl31 8" xfId="165"/>
    <cellStyle name="xl31 9" xfId="166"/>
    <cellStyle name="xl32" xfId="167"/>
    <cellStyle name="xl32 2" xfId="168"/>
    <cellStyle name="xl32 2 2" xfId="169"/>
    <cellStyle name="xl32 2 3" xfId="170"/>
    <cellStyle name="xl32 2 4" xfId="171"/>
    <cellStyle name="xl32 3" xfId="172"/>
    <cellStyle name="xl32 4" xfId="173"/>
    <cellStyle name="xl32 5" xfId="174"/>
    <cellStyle name="xl32 6" xfId="175"/>
    <cellStyle name="xl32 7" xfId="176"/>
    <cellStyle name="xl32 8" xfId="177"/>
    <cellStyle name="xl32 9" xfId="178"/>
    <cellStyle name="xl33" xfId="179"/>
    <cellStyle name="xl33 2" xfId="180"/>
    <cellStyle name="xl33 2 2" xfId="181"/>
    <cellStyle name="xl33 2 3" xfId="182"/>
    <cellStyle name="xl33 2 4" xfId="183"/>
    <cellStyle name="xl33 3" xfId="184"/>
    <cellStyle name="xl33 4" xfId="185"/>
    <cellStyle name="xl33 5" xfId="186"/>
    <cellStyle name="xl33 6" xfId="187"/>
    <cellStyle name="xl33 7" xfId="188"/>
    <cellStyle name="xl33 8" xfId="189"/>
    <cellStyle name="xl33 9" xfId="190"/>
    <cellStyle name="xl34" xfId="191"/>
    <cellStyle name="xl34 2" xfId="192"/>
    <cellStyle name="xl34 2 2" xfId="193"/>
    <cellStyle name="xl34 2 3" xfId="194"/>
    <cellStyle name="xl34 2 4" xfId="195"/>
    <cellStyle name="xl34 3" xfId="196"/>
    <cellStyle name="xl34 4" xfId="197"/>
    <cellStyle name="xl34 5" xfId="198"/>
    <cellStyle name="xl34 6" xfId="199"/>
    <cellStyle name="xl34 7" xfId="200"/>
    <cellStyle name="xl34 8" xfId="201"/>
    <cellStyle name="xl34 9" xfId="202"/>
    <cellStyle name="xl35" xfId="203"/>
    <cellStyle name="xl35 2" xfId="204"/>
    <cellStyle name="xl35 2 2" xfId="205"/>
    <cellStyle name="xl35 2 3" xfId="206"/>
    <cellStyle name="xl35 2 4" xfId="207"/>
    <cellStyle name="xl35 3" xfId="208"/>
    <cellStyle name="xl35 4" xfId="209"/>
    <cellStyle name="xl35 5" xfId="210"/>
    <cellStyle name="xl35 6" xfId="211"/>
    <cellStyle name="xl35 7" xfId="212"/>
    <cellStyle name="xl35 8" xfId="213"/>
    <cellStyle name="xl35 9" xfId="214"/>
    <cellStyle name="xl36" xfId="215"/>
    <cellStyle name="xl36 2" xfId="216"/>
    <cellStyle name="xl36 2 2" xfId="217"/>
    <cellStyle name="xl36 2 3" xfId="218"/>
    <cellStyle name="xl36 2 4" xfId="219"/>
    <cellStyle name="xl36 3" xfId="220"/>
    <cellStyle name="xl36 4" xfId="221"/>
    <cellStyle name="xl36 5" xfId="222"/>
    <cellStyle name="xl36 6" xfId="223"/>
    <cellStyle name="xl36 7" xfId="224"/>
    <cellStyle name="xl36 8" xfId="225"/>
    <cellStyle name="xl36 9" xfId="226"/>
    <cellStyle name="xl37" xfId="227"/>
    <cellStyle name="xl37 2" xfId="228"/>
    <cellStyle name="xl37 2 2" xfId="229"/>
    <cellStyle name="xl37 2 3" xfId="230"/>
    <cellStyle name="xl37 2 4" xfId="231"/>
    <cellStyle name="xl37 3" xfId="232"/>
    <cellStyle name="xl37 4" xfId="233"/>
    <cellStyle name="xl37 5" xfId="234"/>
    <cellStyle name="xl37 6" xfId="235"/>
    <cellStyle name="xl37 7" xfId="236"/>
    <cellStyle name="xl37 8" xfId="237"/>
    <cellStyle name="xl37 9" xfId="238"/>
    <cellStyle name="xl38" xfId="239"/>
    <cellStyle name="xl38 2" xfId="240"/>
    <cellStyle name="xl38 2 2" xfId="241"/>
    <cellStyle name="xl38 2 3" xfId="242"/>
    <cellStyle name="xl38 2 4" xfId="243"/>
    <cellStyle name="xl38 3" xfId="244"/>
    <cellStyle name="xl38 4" xfId="245"/>
    <cellStyle name="xl38 5" xfId="246"/>
    <cellStyle name="xl38 6" xfId="247"/>
    <cellStyle name="xl38 7" xfId="248"/>
    <cellStyle name="xl38 8" xfId="249"/>
    <cellStyle name="xl38 9" xfId="250"/>
    <cellStyle name="xl39" xfId="251"/>
    <cellStyle name="xl39 2" xfId="252"/>
    <cellStyle name="xl39 2 2" xfId="253"/>
    <cellStyle name="xl39 2 3" xfId="254"/>
    <cellStyle name="xl39 2 4" xfId="255"/>
    <cellStyle name="xl39 3" xfId="256"/>
    <cellStyle name="xl39 4" xfId="257"/>
    <cellStyle name="xl39 5" xfId="258"/>
    <cellStyle name="xl39 6" xfId="259"/>
    <cellStyle name="xl39 7" xfId="260"/>
    <cellStyle name="xl39 8" xfId="261"/>
    <cellStyle name="xl39 9" xfId="262"/>
    <cellStyle name="xl40" xfId="263"/>
    <cellStyle name="xl40 2" xfId="264"/>
    <cellStyle name="xl40 2 2" xfId="265"/>
    <cellStyle name="xl40 2 3" xfId="266"/>
    <cellStyle name="xl40 2 4" xfId="267"/>
    <cellStyle name="xl40 3" xfId="268"/>
    <cellStyle name="xl40 4" xfId="269"/>
    <cellStyle name="xl40 5" xfId="270"/>
    <cellStyle name="xl40 6" xfId="271"/>
    <cellStyle name="xl40 7" xfId="272"/>
    <cellStyle name="xl41" xfId="273"/>
    <cellStyle name="xl41 2" xfId="274"/>
    <cellStyle name="xl41 2 2" xfId="275"/>
    <cellStyle name="xl41 2 3" xfId="276"/>
    <cellStyle name="xl41 2 4" xfId="277"/>
    <cellStyle name="xl41 3" xfId="278"/>
    <cellStyle name="xl41 4" xfId="279"/>
    <cellStyle name="xl41 5" xfId="280"/>
    <cellStyle name="xl41 6" xfId="281"/>
    <cellStyle name="xl41 7" xfId="282"/>
    <cellStyle name="xl41 8" xfId="283"/>
    <cellStyle name="xl41 9" xfId="284"/>
    <cellStyle name="xl42" xfId="285"/>
    <cellStyle name="xl42 2" xfId="286"/>
    <cellStyle name="xl42 2 2" xfId="287"/>
    <cellStyle name="xl42 2 3" xfId="288"/>
    <cellStyle name="xl42 2 4" xfId="289"/>
    <cellStyle name="xl42 3" xfId="290"/>
    <cellStyle name="xl42 4" xfId="291"/>
    <cellStyle name="xl42 5" xfId="292"/>
    <cellStyle name="xl42 6" xfId="293"/>
    <cellStyle name="xl42 7" xfId="294"/>
    <cellStyle name="xl42 8" xfId="295"/>
    <cellStyle name="xl42 9" xfId="296"/>
    <cellStyle name="xl43" xfId="297"/>
    <cellStyle name="xl43 2" xfId="298"/>
    <cellStyle name="xl43 2 2" xfId="299"/>
    <cellStyle name="xl43 2 3" xfId="300"/>
    <cellStyle name="xl43 2 4" xfId="301"/>
    <cellStyle name="xl43 3" xfId="302"/>
    <cellStyle name="xl43 4" xfId="303"/>
    <cellStyle name="xl43 5" xfId="304"/>
    <cellStyle name="xl43 6" xfId="305"/>
    <cellStyle name="xl43 7" xfId="306"/>
    <cellStyle name="xl43 8" xfId="307"/>
    <cellStyle name="xl43 9" xfId="308"/>
    <cellStyle name="xl44" xfId="309"/>
    <cellStyle name="xl44 2" xfId="310"/>
    <cellStyle name="xl44 2 2" xfId="311"/>
    <cellStyle name="xl44 2 3" xfId="312"/>
    <cellStyle name="xl44 2 4" xfId="313"/>
    <cellStyle name="xl44 3" xfId="314"/>
    <cellStyle name="xl44 4" xfId="315"/>
    <cellStyle name="xl44 5" xfId="316"/>
    <cellStyle name="xl44 6" xfId="317"/>
    <cellStyle name="xl44 7" xfId="318"/>
    <cellStyle name="xl44 8" xfId="319"/>
    <cellStyle name="xl44 9" xfId="320"/>
    <cellStyle name="xl45" xfId="321"/>
    <cellStyle name="xl45 2" xfId="322"/>
    <cellStyle name="xl45 3" xfId="323"/>
    <cellStyle name="xl45 4" xfId="324"/>
    <cellStyle name="xl45 5" xfId="325"/>
    <cellStyle name="xl45 6" xfId="326"/>
    <cellStyle name="xl45 7" xfId="327"/>
    <cellStyle name="xl46" xfId="328"/>
    <cellStyle name="xl46 2" xfId="329"/>
    <cellStyle name="xl46 3" xfId="330"/>
    <cellStyle name="xl46 4" xfId="331"/>
    <cellStyle name="xl46 5" xfId="332"/>
    <cellStyle name="xl46 6" xfId="333"/>
    <cellStyle name="xl46 7" xfId="334"/>
    <cellStyle name="xl47" xfId="335"/>
    <cellStyle name="xl48" xfId="336"/>
    <cellStyle name="xl49" xfId="337"/>
    <cellStyle name="xl50" xfId="338"/>
    <cellStyle name="xl51" xfId="339"/>
    <cellStyle name="xl52" xfId="340"/>
    <cellStyle name="xl53" xfId="341"/>
    <cellStyle name="xl54" xfId="342"/>
    <cellStyle name="xl55" xfId="343"/>
    <cellStyle name="xl56" xfId="344"/>
    <cellStyle name="xl57" xfId="345"/>
    <cellStyle name="xl58" xfId="346"/>
    <cellStyle name="xl59" xfId="347"/>
    <cellStyle name="xl60" xfId="348"/>
    <cellStyle name="xl60 2" xfId="349"/>
    <cellStyle name="xl60 3" xfId="350"/>
    <cellStyle name="xl60 4" xfId="351"/>
    <cellStyle name="xl61" xfId="352"/>
    <cellStyle name="xl62" xfId="353"/>
    <cellStyle name="xl63" xfId="354"/>
    <cellStyle name="xl63 2" xfId="355"/>
    <cellStyle name="xl63 3" xfId="356"/>
    <cellStyle name="xl64" xfId="357"/>
    <cellStyle name="xl65" xfId="358"/>
    <cellStyle name="Акцент1" xfId="359"/>
    <cellStyle name="Акцент1 2" xfId="360"/>
    <cellStyle name="Акцент2" xfId="361"/>
    <cellStyle name="Акцент2 2" xfId="362"/>
    <cellStyle name="Акцент3" xfId="363"/>
    <cellStyle name="Акцент3 2" xfId="364"/>
    <cellStyle name="Акцент4" xfId="365"/>
    <cellStyle name="Акцент4 2" xfId="366"/>
    <cellStyle name="Акцент5" xfId="367"/>
    <cellStyle name="Акцент5 2" xfId="368"/>
    <cellStyle name="Акцент6" xfId="369"/>
    <cellStyle name="Акцент6 2" xfId="370"/>
    <cellStyle name="Ввод " xfId="371"/>
    <cellStyle name="Вывод" xfId="372"/>
    <cellStyle name="Вычисление" xfId="373"/>
    <cellStyle name="Hyperlink" xfId="374"/>
    <cellStyle name="Currency" xfId="375"/>
    <cellStyle name="Currency [0]" xfId="376"/>
    <cellStyle name="Заголовок 1" xfId="377"/>
    <cellStyle name="Заголовок 2" xfId="378"/>
    <cellStyle name="Заголовок 3" xfId="379"/>
    <cellStyle name="Заголовок 4" xfId="380"/>
    <cellStyle name="Заголовок 4 2" xfId="381"/>
    <cellStyle name="Итог" xfId="382"/>
    <cellStyle name="Контрольная ячейка" xfId="383"/>
    <cellStyle name="Название" xfId="384"/>
    <cellStyle name="Название 2" xfId="385"/>
    <cellStyle name="Нейтральный" xfId="386"/>
    <cellStyle name="Нейтральный 2" xfId="387"/>
    <cellStyle name="Обычный 10" xfId="388"/>
    <cellStyle name="Обычный 11" xfId="389"/>
    <cellStyle name="Обычный 12" xfId="390"/>
    <cellStyle name="Обычный 13" xfId="391"/>
    <cellStyle name="Обычный 14" xfId="392"/>
    <cellStyle name="Обычный 15" xfId="393"/>
    <cellStyle name="Обычный 16" xfId="394"/>
    <cellStyle name="Обычный 17" xfId="395"/>
    <cellStyle name="Обычный 2" xfId="396"/>
    <cellStyle name="Обычный 3" xfId="397"/>
    <cellStyle name="Обычный 3 2" xfId="398"/>
    <cellStyle name="Обычный 4" xfId="399"/>
    <cellStyle name="Обычный 4 2" xfId="400"/>
    <cellStyle name="Обычный 5" xfId="401"/>
    <cellStyle name="Обычный 5 2" xfId="402"/>
    <cellStyle name="Обычный 5 3" xfId="403"/>
    <cellStyle name="Обычный 5 4" xfId="404"/>
    <cellStyle name="Обычный 6" xfId="405"/>
    <cellStyle name="Обычный 6 2" xfId="406"/>
    <cellStyle name="Обычный 7" xfId="407"/>
    <cellStyle name="Обычный 8" xfId="408"/>
    <cellStyle name="Обычный 9" xfId="409"/>
    <cellStyle name="Обычный_Лист1" xfId="410"/>
    <cellStyle name="Обычный_Прил № 4" xfId="411"/>
    <cellStyle name="Followed Hyperlink" xfId="412"/>
    <cellStyle name="Плохой" xfId="413"/>
    <cellStyle name="Плохой 2" xfId="414"/>
    <cellStyle name="Пояснение" xfId="415"/>
    <cellStyle name="Пояснение 2" xfId="416"/>
    <cellStyle name="Примечание" xfId="417"/>
    <cellStyle name="Примечание 2" xfId="418"/>
    <cellStyle name="Percent" xfId="419"/>
    <cellStyle name="Связанная ячейка" xfId="420"/>
    <cellStyle name="Текст предупреждения" xfId="421"/>
    <cellStyle name="Текст предупреждения 2" xfId="422"/>
    <cellStyle name="Тысячи [0]_Лист1" xfId="423"/>
    <cellStyle name="Тысячи_Лист1" xfId="424"/>
    <cellStyle name="Comma" xfId="425"/>
    <cellStyle name="Comma [0]" xfId="426"/>
    <cellStyle name="Финансовый 10" xfId="427"/>
    <cellStyle name="Финансовый 2" xfId="428"/>
    <cellStyle name="Финансовый 2 2" xfId="429"/>
    <cellStyle name="Финансовый 2 2 3" xfId="430"/>
    <cellStyle name="Финансовый 2 3" xfId="431"/>
    <cellStyle name="Финансовый 2 4" xfId="432"/>
    <cellStyle name="Финансовый 2 5" xfId="433"/>
    <cellStyle name="Финансовый 3" xfId="434"/>
    <cellStyle name="Финансовый 3 2" xfId="435"/>
    <cellStyle name="Финансовый 4" xfId="436"/>
    <cellStyle name="Финансовый 5" xfId="437"/>
    <cellStyle name="Финансовый 6" xfId="438"/>
    <cellStyle name="Финансовый 7" xfId="439"/>
    <cellStyle name="Финансовый 7 2" xfId="440"/>
    <cellStyle name="Финансовый 8" xfId="441"/>
    <cellStyle name="Финансовый 9" xfId="442"/>
    <cellStyle name="Хороший" xfId="443"/>
    <cellStyle name="Хороший 2" xfId="4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L412"/>
  <sheetViews>
    <sheetView tabSelected="1" zoomScalePageLayoutView="0" workbookViewId="0" topLeftCell="A286">
      <selection activeCell="A169" sqref="A169"/>
    </sheetView>
  </sheetViews>
  <sheetFormatPr defaultColWidth="9.140625" defaultRowHeight="15"/>
  <cols>
    <col min="1" max="1" width="62.57421875" style="0" customWidth="1"/>
    <col min="2" max="2" width="15.140625" style="0" customWidth="1"/>
    <col min="3" max="3" width="10.140625" style="0" customWidth="1"/>
    <col min="4" max="4" width="8.00390625" style="0" customWidth="1"/>
    <col min="5" max="5" width="7.7109375" style="0" customWidth="1"/>
    <col min="6" max="6" width="14.8515625" style="0" customWidth="1"/>
    <col min="7" max="7" width="11.28125" style="0" customWidth="1"/>
    <col min="8" max="89" width="9.140625" style="1" customWidth="1"/>
  </cols>
  <sheetData>
    <row r="1" ht="15.75">
      <c r="F1" s="13" t="s">
        <v>132</v>
      </c>
    </row>
    <row r="2" spans="4:6" ht="15.75">
      <c r="D2" s="34"/>
      <c r="E2" s="34"/>
      <c r="F2" s="36" t="s">
        <v>233</v>
      </c>
    </row>
    <row r="3" spans="4:6" ht="15.75">
      <c r="D3" s="34"/>
      <c r="E3" s="34"/>
      <c r="F3" s="21" t="s">
        <v>133</v>
      </c>
    </row>
    <row r="4" spans="4:6" ht="15.75">
      <c r="D4" s="35"/>
      <c r="E4" s="35"/>
      <c r="F4" s="37" t="s">
        <v>0</v>
      </c>
    </row>
    <row r="5" spans="4:6" ht="15.75">
      <c r="D5" s="3"/>
      <c r="E5" s="3"/>
      <c r="F5" s="37" t="s">
        <v>234</v>
      </c>
    </row>
    <row r="6" spans="4:6" ht="15.75">
      <c r="D6" s="3"/>
      <c r="E6" s="3"/>
      <c r="F6" s="52"/>
    </row>
    <row r="7" ht="15.75">
      <c r="F7" s="13"/>
    </row>
    <row r="8" spans="1:6" ht="15.75" customHeight="1">
      <c r="A8" s="103" t="s">
        <v>1</v>
      </c>
      <c r="B8" s="103"/>
      <c r="C8" s="103"/>
      <c r="D8" s="103"/>
      <c r="E8" s="103"/>
      <c r="F8" s="103"/>
    </row>
    <row r="9" spans="1:6" ht="15.75" customHeight="1">
      <c r="A9" s="103" t="s">
        <v>117</v>
      </c>
      <c r="B9" s="103"/>
      <c r="C9" s="103"/>
      <c r="D9" s="103"/>
      <c r="E9" s="103"/>
      <c r="F9" s="103"/>
    </row>
    <row r="10" spans="1:6" ht="15.75" customHeight="1">
      <c r="A10" s="103" t="s">
        <v>118</v>
      </c>
      <c r="B10" s="103"/>
      <c r="C10" s="103"/>
      <c r="D10" s="103"/>
      <c r="E10" s="103"/>
      <c r="F10" s="103"/>
    </row>
    <row r="11" spans="1:6" ht="15.75" customHeight="1">
      <c r="A11" s="103" t="s">
        <v>188</v>
      </c>
      <c r="B11" s="103"/>
      <c r="C11" s="103"/>
      <c r="D11" s="103"/>
      <c r="E11" s="103"/>
      <c r="F11" s="103"/>
    </row>
    <row r="12" spans="5:6" ht="15">
      <c r="E12" s="1"/>
      <c r="F12" s="41" t="s">
        <v>119</v>
      </c>
    </row>
    <row r="13" spans="1:6" ht="30">
      <c r="A13" s="14" t="s">
        <v>2</v>
      </c>
      <c r="B13" s="62" t="s">
        <v>3</v>
      </c>
      <c r="C13" s="63" t="s">
        <v>4</v>
      </c>
      <c r="D13" s="14" t="s">
        <v>5</v>
      </c>
      <c r="E13" s="63" t="s">
        <v>6</v>
      </c>
      <c r="F13" s="14" t="s">
        <v>7</v>
      </c>
    </row>
    <row r="14" spans="1:6" ht="24" customHeight="1">
      <c r="A14" s="9" t="s">
        <v>57</v>
      </c>
      <c r="B14" s="22"/>
      <c r="C14" s="23"/>
      <c r="D14" s="29"/>
      <c r="E14" s="23"/>
      <c r="F14" s="43">
        <f>F15+F76+F141+F152+F192+F202+F234+F250+F256+F262</f>
        <v>70004074.79</v>
      </c>
    </row>
    <row r="15" spans="1:6" ht="36.75" customHeight="1">
      <c r="A15" s="44" t="s">
        <v>212</v>
      </c>
      <c r="B15" s="15" t="s">
        <v>45</v>
      </c>
      <c r="C15" s="15"/>
      <c r="D15" s="15"/>
      <c r="E15" s="15"/>
      <c r="F15" s="96">
        <f>F16+F54+F70</f>
        <v>7260346.57</v>
      </c>
    </row>
    <row r="16" spans="1:89" s="2" customFormat="1" ht="48" customHeight="1">
      <c r="A16" s="16" t="s">
        <v>85</v>
      </c>
      <c r="B16" s="17" t="s">
        <v>46</v>
      </c>
      <c r="C16" s="18"/>
      <c r="D16" s="18"/>
      <c r="E16" s="18"/>
      <c r="F16" s="97">
        <f>F17+F22+F35+F40+F45</f>
        <v>5288489.57</v>
      </c>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row>
    <row r="17" spans="1:89" s="2" customFormat="1" ht="63.75" customHeight="1">
      <c r="A17" s="19" t="s">
        <v>86</v>
      </c>
      <c r="B17" s="24" t="s">
        <v>58</v>
      </c>
      <c r="C17" s="18"/>
      <c r="D17" s="18"/>
      <c r="E17" s="18"/>
      <c r="F17" s="73">
        <f>F18</f>
        <v>1746962</v>
      </c>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row>
    <row r="18" spans="1:89" s="2" customFormat="1" ht="31.5">
      <c r="A18" s="19" t="s">
        <v>36</v>
      </c>
      <c r="B18" s="24" t="s">
        <v>62</v>
      </c>
      <c r="C18" s="18"/>
      <c r="D18" s="18"/>
      <c r="E18" s="18"/>
      <c r="F18" s="73">
        <f>F19</f>
        <v>1746962</v>
      </c>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row>
    <row r="19" spans="1:89" s="2" customFormat="1" ht="64.5" customHeight="1">
      <c r="A19" s="11" t="s">
        <v>10</v>
      </c>
      <c r="B19" s="24" t="s">
        <v>62</v>
      </c>
      <c r="C19" s="20" t="s">
        <v>20</v>
      </c>
      <c r="D19" s="18"/>
      <c r="E19" s="18"/>
      <c r="F19" s="73">
        <f>F20</f>
        <v>1746962</v>
      </c>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row>
    <row r="20" spans="1:89" s="2" customFormat="1" ht="15.75">
      <c r="A20" s="4" t="s">
        <v>13</v>
      </c>
      <c r="B20" s="24" t="s">
        <v>62</v>
      </c>
      <c r="C20" s="20" t="s">
        <v>20</v>
      </c>
      <c r="D20" s="20" t="s">
        <v>14</v>
      </c>
      <c r="E20" s="20"/>
      <c r="F20" s="73">
        <f>F21</f>
        <v>1746962</v>
      </c>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row>
    <row r="21" spans="1:89" s="2" customFormat="1" ht="32.25" customHeight="1">
      <c r="A21" s="19" t="s">
        <v>37</v>
      </c>
      <c r="B21" s="24" t="s">
        <v>62</v>
      </c>
      <c r="C21" s="20" t="s">
        <v>20</v>
      </c>
      <c r="D21" s="20" t="s">
        <v>14</v>
      </c>
      <c r="E21" s="20" t="s">
        <v>22</v>
      </c>
      <c r="F21" s="69">
        <v>1746962</v>
      </c>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row>
    <row r="22" spans="1:89" s="2" customFormat="1" ht="63">
      <c r="A22" s="19" t="s">
        <v>84</v>
      </c>
      <c r="B22" s="24" t="s">
        <v>59</v>
      </c>
      <c r="C22" s="20"/>
      <c r="D22" s="20"/>
      <c r="E22" s="20"/>
      <c r="F22" s="73">
        <f>F23+F27+F31</f>
        <v>3235758</v>
      </c>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row>
    <row r="23" spans="1:89" s="2" customFormat="1" ht="31.5">
      <c r="A23" s="11" t="s">
        <v>9</v>
      </c>
      <c r="B23" s="25" t="s">
        <v>63</v>
      </c>
      <c r="C23" s="20"/>
      <c r="D23" s="20"/>
      <c r="E23" s="20"/>
      <c r="F23" s="73">
        <f>F24</f>
        <v>2922184</v>
      </c>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row>
    <row r="24" spans="1:89" s="3" customFormat="1" ht="68.25" customHeight="1">
      <c r="A24" s="11" t="s">
        <v>10</v>
      </c>
      <c r="B24" s="25" t="s">
        <v>63</v>
      </c>
      <c r="C24" s="20">
        <v>100</v>
      </c>
      <c r="D24" s="20"/>
      <c r="E24" s="20"/>
      <c r="F24" s="73">
        <f>F25</f>
        <v>2922184</v>
      </c>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row>
    <row r="25" spans="1:89" s="3" customFormat="1" ht="15.75">
      <c r="A25" s="4" t="s">
        <v>13</v>
      </c>
      <c r="B25" s="25" t="s">
        <v>63</v>
      </c>
      <c r="C25" s="20">
        <v>100</v>
      </c>
      <c r="D25" s="20" t="s">
        <v>14</v>
      </c>
      <c r="E25" s="20"/>
      <c r="F25" s="73">
        <f>F26</f>
        <v>2922184</v>
      </c>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row>
    <row r="26" spans="1:89" s="3" customFormat="1" ht="51" customHeight="1">
      <c r="A26" s="76" t="s">
        <v>217</v>
      </c>
      <c r="B26" s="25" t="s">
        <v>63</v>
      </c>
      <c r="C26" s="20">
        <v>100</v>
      </c>
      <c r="D26" s="20" t="s">
        <v>14</v>
      </c>
      <c r="E26" s="20" t="s">
        <v>15</v>
      </c>
      <c r="F26" s="69">
        <v>2922184</v>
      </c>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row>
    <row r="27" spans="1:89" s="3" customFormat="1" ht="31.5">
      <c r="A27" s="78" t="s">
        <v>176</v>
      </c>
      <c r="B27" s="83" t="s">
        <v>220</v>
      </c>
      <c r="C27" s="84"/>
      <c r="D27" s="84"/>
      <c r="E27" s="84"/>
      <c r="F27" s="73">
        <f>F28</f>
        <v>13574</v>
      </c>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row>
    <row r="28" spans="1:89" s="3" customFormat="1" ht="31.5">
      <c r="A28" s="61" t="s">
        <v>11</v>
      </c>
      <c r="B28" s="83" t="s">
        <v>220</v>
      </c>
      <c r="C28" s="20" t="s">
        <v>12</v>
      </c>
      <c r="D28" s="84"/>
      <c r="E28" s="84"/>
      <c r="F28" s="73">
        <f>F29</f>
        <v>13574</v>
      </c>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row>
    <row r="29" spans="1:89" s="3" customFormat="1" ht="15.75">
      <c r="A29" s="11" t="s">
        <v>13</v>
      </c>
      <c r="B29" s="83" t="s">
        <v>220</v>
      </c>
      <c r="C29" s="20" t="s">
        <v>12</v>
      </c>
      <c r="D29" s="20" t="s">
        <v>14</v>
      </c>
      <c r="E29" s="20"/>
      <c r="F29" s="73">
        <f>F30</f>
        <v>13574</v>
      </c>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row>
    <row r="30" spans="1:89" s="3" customFormat="1" ht="51" customHeight="1">
      <c r="A30" s="76" t="s">
        <v>217</v>
      </c>
      <c r="B30" s="83" t="s">
        <v>220</v>
      </c>
      <c r="C30" s="20" t="s">
        <v>12</v>
      </c>
      <c r="D30" s="20" t="s">
        <v>14</v>
      </c>
      <c r="E30" s="20" t="s">
        <v>15</v>
      </c>
      <c r="F30" s="69">
        <v>13574</v>
      </c>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row>
    <row r="31" spans="1:89" s="3" customFormat="1" ht="63">
      <c r="A31" s="11" t="s">
        <v>147</v>
      </c>
      <c r="B31" s="83" t="s">
        <v>182</v>
      </c>
      <c r="C31" s="84"/>
      <c r="D31" s="84"/>
      <c r="E31" s="84"/>
      <c r="F31" s="73">
        <f>F32</f>
        <v>300000</v>
      </c>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row>
    <row r="32" spans="1:89" s="3" customFormat="1" ht="63">
      <c r="A32" s="11" t="s">
        <v>10</v>
      </c>
      <c r="B32" s="83" t="s">
        <v>182</v>
      </c>
      <c r="C32" s="20">
        <v>100</v>
      </c>
      <c r="D32" s="84"/>
      <c r="E32" s="84"/>
      <c r="F32" s="73">
        <f>F33</f>
        <v>300000</v>
      </c>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row>
    <row r="33" spans="1:89" s="3" customFormat="1" ht="15.75">
      <c r="A33" s="11" t="s">
        <v>13</v>
      </c>
      <c r="B33" s="83" t="s">
        <v>182</v>
      </c>
      <c r="C33" s="20">
        <v>100</v>
      </c>
      <c r="D33" s="20" t="s">
        <v>14</v>
      </c>
      <c r="E33" s="20"/>
      <c r="F33" s="73">
        <f>F34</f>
        <v>300000</v>
      </c>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row>
    <row r="34" spans="1:89" s="3" customFormat="1" ht="47.25">
      <c r="A34" s="76" t="s">
        <v>217</v>
      </c>
      <c r="B34" s="83" t="s">
        <v>182</v>
      </c>
      <c r="C34" s="20">
        <v>100</v>
      </c>
      <c r="D34" s="20" t="s">
        <v>14</v>
      </c>
      <c r="E34" s="20" t="s">
        <v>15</v>
      </c>
      <c r="F34" s="69">
        <v>300000</v>
      </c>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row>
    <row r="35" spans="1:89" s="3" customFormat="1" ht="51" customHeight="1">
      <c r="A35" s="46" t="s">
        <v>68</v>
      </c>
      <c r="B35" s="26" t="s">
        <v>61</v>
      </c>
      <c r="C35" s="20"/>
      <c r="D35" s="20"/>
      <c r="E35" s="20"/>
      <c r="F35" s="73">
        <f>F36</f>
        <v>4000</v>
      </c>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row>
    <row r="36" spans="1:89" s="3" customFormat="1" ht="114.75" customHeight="1">
      <c r="A36" s="4" t="s">
        <v>235</v>
      </c>
      <c r="B36" s="26" t="s">
        <v>69</v>
      </c>
      <c r="C36" s="26"/>
      <c r="D36" s="26"/>
      <c r="E36" s="26"/>
      <c r="F36" s="73">
        <f>F37</f>
        <v>4000</v>
      </c>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row>
    <row r="37" spans="1:89" s="3" customFormat="1" ht="31.5">
      <c r="A37" s="5" t="s">
        <v>11</v>
      </c>
      <c r="B37" s="26" t="s">
        <v>69</v>
      </c>
      <c r="C37" s="20" t="s">
        <v>12</v>
      </c>
      <c r="D37" s="26"/>
      <c r="E37" s="26"/>
      <c r="F37" s="73">
        <f>F38</f>
        <v>4000</v>
      </c>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row>
    <row r="38" spans="1:89" s="3" customFormat="1" ht="15.75">
      <c r="A38" s="4" t="s">
        <v>13</v>
      </c>
      <c r="B38" s="26" t="s">
        <v>69</v>
      </c>
      <c r="C38" s="20" t="s">
        <v>12</v>
      </c>
      <c r="D38" s="20" t="s">
        <v>14</v>
      </c>
      <c r="E38" s="20"/>
      <c r="F38" s="73">
        <f>F39</f>
        <v>4000</v>
      </c>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row>
    <row r="39" spans="1:89" s="3" customFormat="1" ht="15.75">
      <c r="A39" s="45" t="s">
        <v>19</v>
      </c>
      <c r="B39" s="26" t="s">
        <v>69</v>
      </c>
      <c r="C39" s="20" t="s">
        <v>12</v>
      </c>
      <c r="D39" s="20" t="s">
        <v>14</v>
      </c>
      <c r="E39" s="20" t="s">
        <v>18</v>
      </c>
      <c r="F39" s="73">
        <v>4000</v>
      </c>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row>
    <row r="40" spans="1:89" s="3" customFormat="1" ht="47.25">
      <c r="A40" s="46" t="s">
        <v>70</v>
      </c>
      <c r="B40" s="25" t="s">
        <v>60</v>
      </c>
      <c r="C40" s="20"/>
      <c r="D40" s="20"/>
      <c r="E40" s="20"/>
      <c r="F40" s="73">
        <f>F41</f>
        <v>263221.57</v>
      </c>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row>
    <row r="41" spans="1:89" s="3" customFormat="1" ht="45.75" customHeight="1">
      <c r="A41" s="5" t="s">
        <v>146</v>
      </c>
      <c r="B41" s="25" t="s">
        <v>71</v>
      </c>
      <c r="C41" s="20"/>
      <c r="D41" s="20"/>
      <c r="E41" s="20"/>
      <c r="F41" s="73">
        <f>F42</f>
        <v>263221.57</v>
      </c>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row>
    <row r="42" spans="1:89" s="3" customFormat="1" ht="64.5" customHeight="1">
      <c r="A42" s="5" t="s">
        <v>21</v>
      </c>
      <c r="B42" s="25" t="s">
        <v>71</v>
      </c>
      <c r="C42" s="20" t="s">
        <v>20</v>
      </c>
      <c r="D42" s="20"/>
      <c r="E42" s="20"/>
      <c r="F42" s="73">
        <f>F43</f>
        <v>263221.57</v>
      </c>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row>
    <row r="43" spans="1:89" s="3" customFormat="1" ht="15.75">
      <c r="A43" s="4" t="s">
        <v>24</v>
      </c>
      <c r="B43" s="25" t="s">
        <v>71</v>
      </c>
      <c r="C43" s="20" t="s">
        <v>20</v>
      </c>
      <c r="D43" s="20" t="s">
        <v>22</v>
      </c>
      <c r="E43" s="20"/>
      <c r="F43" s="73">
        <f>F44</f>
        <v>263221.57</v>
      </c>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row>
    <row r="44" spans="1:89" s="3" customFormat="1" ht="15.75">
      <c r="A44" s="4" t="s">
        <v>25</v>
      </c>
      <c r="B44" s="25" t="s">
        <v>71</v>
      </c>
      <c r="C44" s="20" t="s">
        <v>20</v>
      </c>
      <c r="D44" s="20" t="s">
        <v>22</v>
      </c>
      <c r="E44" s="20" t="s">
        <v>23</v>
      </c>
      <c r="F44" s="69">
        <v>263221.57</v>
      </c>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row>
    <row r="45" spans="1:89" s="3" customFormat="1" ht="31.5">
      <c r="A45" s="4" t="s">
        <v>72</v>
      </c>
      <c r="B45" s="25" t="s">
        <v>73</v>
      </c>
      <c r="C45" s="20"/>
      <c r="D45" s="20"/>
      <c r="E45" s="20"/>
      <c r="F45" s="73">
        <f>F46+F50</f>
        <v>38548</v>
      </c>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row>
    <row r="46" spans="1:89" s="3" customFormat="1" ht="63">
      <c r="A46" s="46" t="s">
        <v>241</v>
      </c>
      <c r="B46" s="25" t="s">
        <v>74</v>
      </c>
      <c r="C46" s="20"/>
      <c r="D46" s="20"/>
      <c r="E46" s="20"/>
      <c r="F46" s="73">
        <f>F47</f>
        <v>36620.6</v>
      </c>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row>
    <row r="47" spans="1:89" s="3" customFormat="1" ht="31.5">
      <c r="A47" s="5" t="s">
        <v>44</v>
      </c>
      <c r="B47" s="25" t="s">
        <v>74</v>
      </c>
      <c r="C47" s="20" t="s">
        <v>12</v>
      </c>
      <c r="D47" s="20"/>
      <c r="E47" s="20"/>
      <c r="F47" s="73">
        <f>F48</f>
        <v>36620.6</v>
      </c>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row>
    <row r="48" spans="1:89" s="3" customFormat="1" ht="15.75">
      <c r="A48" s="7" t="s">
        <v>28</v>
      </c>
      <c r="B48" s="25" t="s">
        <v>74</v>
      </c>
      <c r="C48" s="20" t="s">
        <v>12</v>
      </c>
      <c r="D48" s="20" t="s">
        <v>15</v>
      </c>
      <c r="E48" s="20"/>
      <c r="F48" s="73">
        <f>F49</f>
        <v>36620.6</v>
      </c>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row>
    <row r="49" spans="1:89" s="3" customFormat="1" ht="15.75">
      <c r="A49" s="46" t="s">
        <v>26</v>
      </c>
      <c r="B49" s="25" t="s">
        <v>74</v>
      </c>
      <c r="C49" s="20" t="s">
        <v>12</v>
      </c>
      <c r="D49" s="20" t="s">
        <v>15</v>
      </c>
      <c r="E49" s="20" t="s">
        <v>27</v>
      </c>
      <c r="F49" s="69">
        <v>36620.6</v>
      </c>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row>
    <row r="50" spans="1:89" s="3" customFormat="1" ht="62.25" customHeight="1">
      <c r="A50" s="46" t="s">
        <v>242</v>
      </c>
      <c r="B50" s="24" t="s">
        <v>75</v>
      </c>
      <c r="C50" s="20"/>
      <c r="D50" s="20"/>
      <c r="E50" s="20"/>
      <c r="F50" s="73">
        <f>F51</f>
        <v>1927.4</v>
      </c>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row>
    <row r="51" spans="1:89" s="3" customFormat="1" ht="31.5">
      <c r="A51" s="5" t="s">
        <v>11</v>
      </c>
      <c r="B51" s="24" t="s">
        <v>75</v>
      </c>
      <c r="C51" s="20" t="s">
        <v>12</v>
      </c>
      <c r="D51" s="20"/>
      <c r="E51" s="20"/>
      <c r="F51" s="73">
        <f>F52</f>
        <v>1927.4</v>
      </c>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row>
    <row r="52" spans="1:89" s="3" customFormat="1" ht="15.75">
      <c r="A52" s="7" t="s">
        <v>28</v>
      </c>
      <c r="B52" s="24" t="s">
        <v>75</v>
      </c>
      <c r="C52" s="20" t="s">
        <v>12</v>
      </c>
      <c r="D52" s="20" t="s">
        <v>15</v>
      </c>
      <c r="E52" s="20"/>
      <c r="F52" s="73">
        <f>F53</f>
        <v>1927.4</v>
      </c>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row>
    <row r="53" spans="1:89" s="3" customFormat="1" ht="15.75">
      <c r="A53" s="46" t="s">
        <v>26</v>
      </c>
      <c r="B53" s="24" t="s">
        <v>75</v>
      </c>
      <c r="C53" s="20" t="s">
        <v>12</v>
      </c>
      <c r="D53" s="20" t="s">
        <v>15</v>
      </c>
      <c r="E53" s="20" t="s">
        <v>27</v>
      </c>
      <c r="F53" s="73">
        <v>1927.4</v>
      </c>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row>
    <row r="54" spans="1:89" s="3" customFormat="1" ht="31.5">
      <c r="A54" s="57" t="s">
        <v>134</v>
      </c>
      <c r="B54" s="17" t="s">
        <v>137</v>
      </c>
      <c r="C54" s="18"/>
      <c r="D54" s="18"/>
      <c r="E54" s="18"/>
      <c r="F54" s="97">
        <f>F55</f>
        <v>1956857</v>
      </c>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row>
    <row r="55" spans="1:89" s="3" customFormat="1" ht="63.75" customHeight="1">
      <c r="A55" s="56" t="s">
        <v>135</v>
      </c>
      <c r="B55" s="24" t="s">
        <v>138</v>
      </c>
      <c r="C55" s="18"/>
      <c r="D55" s="18"/>
      <c r="E55" s="18"/>
      <c r="F55" s="73">
        <f>F56+F66</f>
        <v>1956857</v>
      </c>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row>
    <row r="56" spans="1:89" s="3" customFormat="1" ht="63">
      <c r="A56" s="11" t="s">
        <v>136</v>
      </c>
      <c r="B56" s="25" t="s">
        <v>139</v>
      </c>
      <c r="C56" s="20"/>
      <c r="D56" s="20"/>
      <c r="E56" s="20"/>
      <c r="F56" s="73">
        <f>F57+F60+F63</f>
        <v>1916857</v>
      </c>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row>
    <row r="57" spans="1:89" s="3" customFormat="1" ht="66" customHeight="1">
      <c r="A57" s="11" t="s">
        <v>10</v>
      </c>
      <c r="B57" s="25" t="s">
        <v>139</v>
      </c>
      <c r="C57" s="20">
        <v>100</v>
      </c>
      <c r="D57" s="20"/>
      <c r="E57" s="20"/>
      <c r="F57" s="73">
        <f>F58</f>
        <v>1895857</v>
      </c>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row>
    <row r="58" spans="1:89" s="3" customFormat="1" ht="15.75">
      <c r="A58" s="4" t="s">
        <v>13</v>
      </c>
      <c r="B58" s="25" t="s">
        <v>139</v>
      </c>
      <c r="C58" s="20">
        <v>100</v>
      </c>
      <c r="D58" s="20" t="s">
        <v>14</v>
      </c>
      <c r="E58" s="20"/>
      <c r="F58" s="73">
        <f>F59</f>
        <v>1895857</v>
      </c>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row>
    <row r="59" spans="1:89" s="3" customFormat="1" ht="15.75">
      <c r="A59" s="45" t="s">
        <v>19</v>
      </c>
      <c r="B59" s="25" t="s">
        <v>139</v>
      </c>
      <c r="C59" s="20">
        <v>100</v>
      </c>
      <c r="D59" s="20" t="s">
        <v>14</v>
      </c>
      <c r="E59" s="20" t="s">
        <v>18</v>
      </c>
      <c r="F59" s="74">
        <v>1895857</v>
      </c>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row>
    <row r="60" spans="1:89" s="3" customFormat="1" ht="31.5">
      <c r="A60" s="5" t="s">
        <v>11</v>
      </c>
      <c r="B60" s="25" t="s">
        <v>139</v>
      </c>
      <c r="C60" s="20" t="s">
        <v>12</v>
      </c>
      <c r="D60" s="20"/>
      <c r="E60" s="20"/>
      <c r="F60" s="73">
        <f>F61</f>
        <v>20000</v>
      </c>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row>
    <row r="61" spans="1:89" s="3" customFormat="1" ht="15.75">
      <c r="A61" s="4" t="s">
        <v>13</v>
      </c>
      <c r="B61" s="25" t="s">
        <v>139</v>
      </c>
      <c r="C61" s="20" t="s">
        <v>12</v>
      </c>
      <c r="D61" s="20" t="s">
        <v>14</v>
      </c>
      <c r="E61" s="20"/>
      <c r="F61" s="73">
        <f>F62</f>
        <v>20000</v>
      </c>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65"/>
      <c r="CH61" s="65"/>
      <c r="CI61" s="65"/>
      <c r="CJ61" s="65"/>
      <c r="CK61" s="65"/>
    </row>
    <row r="62" spans="1:89" s="3" customFormat="1" ht="15.75">
      <c r="A62" s="45" t="s">
        <v>19</v>
      </c>
      <c r="B62" s="25" t="s">
        <v>139</v>
      </c>
      <c r="C62" s="20" t="s">
        <v>12</v>
      </c>
      <c r="D62" s="20" t="s">
        <v>14</v>
      </c>
      <c r="E62" s="20" t="s">
        <v>18</v>
      </c>
      <c r="F62" s="74">
        <v>20000</v>
      </c>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c r="CD62" s="65"/>
      <c r="CE62" s="65"/>
      <c r="CF62" s="65"/>
      <c r="CG62" s="65"/>
      <c r="CH62" s="65"/>
      <c r="CI62" s="65"/>
      <c r="CJ62" s="65"/>
      <c r="CK62" s="65"/>
    </row>
    <row r="63" spans="1:89" s="3" customFormat="1" ht="15.75">
      <c r="A63" s="11" t="s">
        <v>17</v>
      </c>
      <c r="B63" s="25" t="s">
        <v>139</v>
      </c>
      <c r="C63" s="20" t="s">
        <v>16</v>
      </c>
      <c r="D63" s="20"/>
      <c r="E63" s="20"/>
      <c r="F63" s="73">
        <f>F64</f>
        <v>1000</v>
      </c>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row>
    <row r="64" spans="1:89" s="3" customFormat="1" ht="15.75">
      <c r="A64" s="4" t="s">
        <v>13</v>
      </c>
      <c r="B64" s="25" t="s">
        <v>139</v>
      </c>
      <c r="C64" s="20" t="s">
        <v>16</v>
      </c>
      <c r="D64" s="20" t="s">
        <v>14</v>
      </c>
      <c r="E64" s="20"/>
      <c r="F64" s="73">
        <f>F65</f>
        <v>1000</v>
      </c>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row>
    <row r="65" spans="1:89" s="3" customFormat="1" ht="15.75">
      <c r="A65" s="45" t="s">
        <v>19</v>
      </c>
      <c r="B65" s="25" t="s">
        <v>139</v>
      </c>
      <c r="C65" s="20" t="s">
        <v>16</v>
      </c>
      <c r="D65" s="20" t="s">
        <v>14</v>
      </c>
      <c r="E65" s="20" t="s">
        <v>18</v>
      </c>
      <c r="F65" s="74">
        <v>1000</v>
      </c>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row>
    <row r="66" spans="1:89" s="3" customFormat="1" ht="63">
      <c r="A66" s="4" t="s">
        <v>147</v>
      </c>
      <c r="B66" s="25" t="s">
        <v>171</v>
      </c>
      <c r="C66" s="20"/>
      <c r="D66" s="20"/>
      <c r="E66" s="20"/>
      <c r="F66" s="73">
        <f>F67</f>
        <v>40000</v>
      </c>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c r="BS66" s="65"/>
      <c r="BT66" s="65"/>
      <c r="BU66" s="65"/>
      <c r="BV66" s="65"/>
      <c r="BW66" s="65"/>
      <c r="BX66" s="65"/>
      <c r="BY66" s="65"/>
      <c r="BZ66" s="65"/>
      <c r="CA66" s="65"/>
      <c r="CB66" s="65"/>
      <c r="CC66" s="65"/>
      <c r="CD66" s="65"/>
      <c r="CE66" s="65"/>
      <c r="CF66" s="65"/>
      <c r="CG66" s="65"/>
      <c r="CH66" s="65"/>
      <c r="CI66" s="65"/>
      <c r="CJ66" s="65"/>
      <c r="CK66" s="65"/>
    </row>
    <row r="67" spans="1:89" s="3" customFormat="1" ht="63">
      <c r="A67" s="11" t="s">
        <v>10</v>
      </c>
      <c r="B67" s="25" t="s">
        <v>171</v>
      </c>
      <c r="C67" s="20">
        <v>100</v>
      </c>
      <c r="D67" s="20"/>
      <c r="E67" s="20"/>
      <c r="F67" s="73">
        <f>F68</f>
        <v>40000</v>
      </c>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c r="BS67" s="65"/>
      <c r="BT67" s="65"/>
      <c r="BU67" s="65"/>
      <c r="BV67" s="65"/>
      <c r="BW67" s="65"/>
      <c r="BX67" s="65"/>
      <c r="BY67" s="65"/>
      <c r="BZ67" s="65"/>
      <c r="CA67" s="65"/>
      <c r="CB67" s="65"/>
      <c r="CC67" s="65"/>
      <c r="CD67" s="65"/>
      <c r="CE67" s="65"/>
      <c r="CF67" s="65"/>
      <c r="CG67" s="65"/>
      <c r="CH67" s="65"/>
      <c r="CI67" s="65"/>
      <c r="CJ67" s="65"/>
      <c r="CK67" s="65"/>
    </row>
    <row r="68" spans="1:89" s="3" customFormat="1" ht="15.75">
      <c r="A68" s="4" t="s">
        <v>13</v>
      </c>
      <c r="B68" s="25" t="s">
        <v>171</v>
      </c>
      <c r="C68" s="20">
        <v>100</v>
      </c>
      <c r="D68" s="20" t="s">
        <v>14</v>
      </c>
      <c r="E68" s="20"/>
      <c r="F68" s="73">
        <v>40000</v>
      </c>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c r="BS68" s="65"/>
      <c r="BT68" s="65"/>
      <c r="BU68" s="65"/>
      <c r="BV68" s="65"/>
      <c r="BW68" s="65"/>
      <c r="BX68" s="65"/>
      <c r="BY68" s="65"/>
      <c r="BZ68" s="65"/>
      <c r="CA68" s="65"/>
      <c r="CB68" s="65"/>
      <c r="CC68" s="65"/>
      <c r="CD68" s="65"/>
      <c r="CE68" s="65"/>
      <c r="CF68" s="65"/>
      <c r="CG68" s="65"/>
      <c r="CH68" s="65"/>
      <c r="CI68" s="65"/>
      <c r="CJ68" s="65"/>
      <c r="CK68" s="65"/>
    </row>
    <row r="69" spans="1:89" s="3" customFormat="1" ht="15.75">
      <c r="A69" s="45" t="s">
        <v>19</v>
      </c>
      <c r="B69" s="25" t="s">
        <v>171</v>
      </c>
      <c r="C69" s="20">
        <v>100</v>
      </c>
      <c r="D69" s="20" t="s">
        <v>14</v>
      </c>
      <c r="E69" s="20" t="s">
        <v>18</v>
      </c>
      <c r="F69" s="74">
        <v>40000</v>
      </c>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65"/>
      <c r="BT69" s="65"/>
      <c r="BU69" s="65"/>
      <c r="BV69" s="65"/>
      <c r="BW69" s="65"/>
      <c r="BX69" s="65"/>
      <c r="BY69" s="65"/>
      <c r="BZ69" s="65"/>
      <c r="CA69" s="65"/>
      <c r="CB69" s="65"/>
      <c r="CC69" s="65"/>
      <c r="CD69" s="65"/>
      <c r="CE69" s="65"/>
      <c r="CF69" s="65"/>
      <c r="CG69" s="65"/>
      <c r="CH69" s="65"/>
      <c r="CI69" s="65"/>
      <c r="CJ69" s="65"/>
      <c r="CK69" s="65"/>
    </row>
    <row r="70" spans="1:89" s="3" customFormat="1" ht="15.75">
      <c r="A70" s="75" t="s">
        <v>172</v>
      </c>
      <c r="B70" s="79" t="s">
        <v>174</v>
      </c>
      <c r="C70" s="18"/>
      <c r="D70" s="18"/>
      <c r="E70" s="18"/>
      <c r="F70" s="97">
        <f>F71</f>
        <v>15000</v>
      </c>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c r="BS70" s="65"/>
      <c r="BT70" s="65"/>
      <c r="BU70" s="65"/>
      <c r="BV70" s="65"/>
      <c r="BW70" s="65"/>
      <c r="BX70" s="65"/>
      <c r="BY70" s="65"/>
      <c r="BZ70" s="65"/>
      <c r="CA70" s="65"/>
      <c r="CB70" s="65"/>
      <c r="CC70" s="65"/>
      <c r="CD70" s="65"/>
      <c r="CE70" s="65"/>
      <c r="CF70" s="65"/>
      <c r="CG70" s="65"/>
      <c r="CH70" s="65"/>
      <c r="CI70" s="65"/>
      <c r="CJ70" s="65"/>
      <c r="CK70" s="65"/>
    </row>
    <row r="71" spans="1:89" s="3" customFormat="1" ht="41.25" customHeight="1">
      <c r="A71" s="77" t="s">
        <v>173</v>
      </c>
      <c r="B71" s="27" t="s">
        <v>175</v>
      </c>
      <c r="C71" s="18"/>
      <c r="D71" s="18"/>
      <c r="E71" s="18"/>
      <c r="F71" s="73">
        <f>F72</f>
        <v>15000</v>
      </c>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65"/>
      <c r="BR71" s="65"/>
      <c r="BS71" s="65"/>
      <c r="BT71" s="65"/>
      <c r="BU71" s="65"/>
      <c r="BV71" s="65"/>
      <c r="BW71" s="65"/>
      <c r="BX71" s="65"/>
      <c r="BY71" s="65"/>
      <c r="BZ71" s="65"/>
      <c r="CA71" s="65"/>
      <c r="CB71" s="65"/>
      <c r="CC71" s="65"/>
      <c r="CD71" s="65"/>
      <c r="CE71" s="65"/>
      <c r="CF71" s="65"/>
      <c r="CG71" s="65"/>
      <c r="CH71" s="65"/>
      <c r="CI71" s="65"/>
      <c r="CJ71" s="65"/>
      <c r="CK71" s="65"/>
    </row>
    <row r="72" spans="1:89" s="3" customFormat="1" ht="31.5">
      <c r="A72" s="78" t="s">
        <v>176</v>
      </c>
      <c r="B72" s="27" t="s">
        <v>183</v>
      </c>
      <c r="C72" s="20"/>
      <c r="D72" s="20"/>
      <c r="E72" s="20"/>
      <c r="F72" s="73">
        <f>F73</f>
        <v>15000</v>
      </c>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65"/>
      <c r="BY72" s="65"/>
      <c r="BZ72" s="65"/>
      <c r="CA72" s="65"/>
      <c r="CB72" s="65"/>
      <c r="CC72" s="65"/>
      <c r="CD72" s="65"/>
      <c r="CE72" s="65"/>
      <c r="CF72" s="65"/>
      <c r="CG72" s="65"/>
      <c r="CH72" s="65"/>
      <c r="CI72" s="65"/>
      <c r="CJ72" s="65"/>
      <c r="CK72" s="65"/>
    </row>
    <row r="73" spans="1:89" s="3" customFormat="1" ht="31.5">
      <c r="A73" s="5" t="s">
        <v>11</v>
      </c>
      <c r="B73" s="27" t="s">
        <v>183</v>
      </c>
      <c r="C73" s="20" t="s">
        <v>12</v>
      </c>
      <c r="D73" s="20"/>
      <c r="E73" s="20"/>
      <c r="F73" s="73">
        <f>F74</f>
        <v>15000</v>
      </c>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c r="CK73" s="65"/>
    </row>
    <row r="74" spans="1:89" s="3" customFormat="1" ht="15.75">
      <c r="A74" s="4" t="s">
        <v>13</v>
      </c>
      <c r="B74" s="27" t="s">
        <v>183</v>
      </c>
      <c r="C74" s="20" t="s">
        <v>12</v>
      </c>
      <c r="D74" s="20" t="s">
        <v>14</v>
      </c>
      <c r="E74" s="20"/>
      <c r="F74" s="73">
        <f>F75</f>
        <v>15000</v>
      </c>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row>
    <row r="75" spans="1:89" s="3" customFormat="1" ht="47.25">
      <c r="A75" s="76" t="s">
        <v>217</v>
      </c>
      <c r="B75" s="27" t="s">
        <v>183</v>
      </c>
      <c r="C75" s="20" t="s">
        <v>12</v>
      </c>
      <c r="D75" s="20" t="s">
        <v>14</v>
      </c>
      <c r="E75" s="20" t="s">
        <v>15</v>
      </c>
      <c r="F75" s="74">
        <v>15000</v>
      </c>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c r="BI75" s="65"/>
      <c r="BJ75" s="65"/>
      <c r="BK75" s="65"/>
      <c r="BL75" s="65"/>
      <c r="BM75" s="65"/>
      <c r="BN75" s="65"/>
      <c r="BO75" s="65"/>
      <c r="BP75" s="65"/>
      <c r="BQ75" s="65"/>
      <c r="BR75" s="65"/>
      <c r="BS75" s="65"/>
      <c r="BT75" s="65"/>
      <c r="BU75" s="65"/>
      <c r="BV75" s="65"/>
      <c r="BW75" s="65"/>
      <c r="BX75" s="65"/>
      <c r="BY75" s="65"/>
      <c r="BZ75" s="65"/>
      <c r="CA75" s="65"/>
      <c r="CB75" s="65"/>
      <c r="CC75" s="65"/>
      <c r="CD75" s="65"/>
      <c r="CE75" s="65"/>
      <c r="CF75" s="65"/>
      <c r="CG75" s="65"/>
      <c r="CH75" s="65"/>
      <c r="CI75" s="65"/>
      <c r="CJ75" s="65"/>
      <c r="CK75" s="65"/>
    </row>
    <row r="76" spans="1:89" s="3" customFormat="1" ht="31.5" customHeight="1">
      <c r="A76" s="44" t="s">
        <v>213</v>
      </c>
      <c r="B76" s="15" t="s">
        <v>47</v>
      </c>
      <c r="C76" s="26"/>
      <c r="D76" s="20"/>
      <c r="E76" s="20"/>
      <c r="F76" s="96">
        <f>F77+F109</f>
        <v>12946533</v>
      </c>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5"/>
      <c r="BS76" s="65"/>
      <c r="BT76" s="65"/>
      <c r="BU76" s="65"/>
      <c r="BV76" s="65"/>
      <c r="BW76" s="65"/>
      <c r="BX76" s="65"/>
      <c r="BY76" s="65"/>
      <c r="BZ76" s="65"/>
      <c r="CA76" s="65"/>
      <c r="CB76" s="65"/>
      <c r="CC76" s="65"/>
      <c r="CD76" s="65"/>
      <c r="CE76" s="65"/>
      <c r="CF76" s="65"/>
      <c r="CG76" s="65"/>
      <c r="CH76" s="65"/>
      <c r="CI76" s="65"/>
      <c r="CJ76" s="65"/>
      <c r="CK76" s="65"/>
    </row>
    <row r="77" spans="1:89" s="3" customFormat="1" ht="33.75" customHeight="1">
      <c r="A77" s="47" t="s">
        <v>29</v>
      </c>
      <c r="B77" s="17" t="s">
        <v>48</v>
      </c>
      <c r="C77" s="26"/>
      <c r="D77" s="20"/>
      <c r="E77" s="20"/>
      <c r="F77" s="97">
        <f>F78+F99+F104</f>
        <v>9311218</v>
      </c>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5"/>
      <c r="BQ77" s="65"/>
      <c r="BR77" s="65"/>
      <c r="BS77" s="65"/>
      <c r="BT77" s="65"/>
      <c r="BU77" s="65"/>
      <c r="BV77" s="65"/>
      <c r="BW77" s="65"/>
      <c r="BX77" s="65"/>
      <c r="BY77" s="65"/>
      <c r="BZ77" s="65"/>
      <c r="CA77" s="65"/>
      <c r="CB77" s="65"/>
      <c r="CC77" s="65"/>
      <c r="CD77" s="65"/>
      <c r="CE77" s="65"/>
      <c r="CF77" s="65"/>
      <c r="CG77" s="65"/>
      <c r="CH77" s="65"/>
      <c r="CI77" s="65"/>
      <c r="CJ77" s="65"/>
      <c r="CK77" s="65"/>
    </row>
    <row r="78" spans="1:89" s="3" customFormat="1" ht="31.5">
      <c r="A78" s="4" t="s">
        <v>101</v>
      </c>
      <c r="B78" s="26" t="s">
        <v>102</v>
      </c>
      <c r="C78" s="26"/>
      <c r="D78" s="20"/>
      <c r="E78" s="20"/>
      <c r="F78" s="73">
        <f>F79+F83+F87+F95+F91</f>
        <v>7622218</v>
      </c>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c r="BM78" s="65"/>
      <c r="BN78" s="65"/>
      <c r="BO78" s="65"/>
      <c r="BP78" s="65"/>
      <c r="BQ78" s="65"/>
      <c r="BR78" s="65"/>
      <c r="BS78" s="65"/>
      <c r="BT78" s="65"/>
      <c r="BU78" s="65"/>
      <c r="BV78" s="65"/>
      <c r="BW78" s="65"/>
      <c r="BX78" s="65"/>
      <c r="BY78" s="65"/>
      <c r="BZ78" s="65"/>
      <c r="CA78" s="65"/>
      <c r="CB78" s="65"/>
      <c r="CC78" s="65"/>
      <c r="CD78" s="65"/>
      <c r="CE78" s="65"/>
      <c r="CF78" s="65"/>
      <c r="CG78" s="65"/>
      <c r="CH78" s="65"/>
      <c r="CI78" s="65"/>
      <c r="CJ78" s="65"/>
      <c r="CK78" s="65"/>
    </row>
    <row r="79" spans="1:89" s="3" customFormat="1" ht="63">
      <c r="A79" s="11" t="s">
        <v>8</v>
      </c>
      <c r="B79" s="26" t="s">
        <v>103</v>
      </c>
      <c r="C79" s="26"/>
      <c r="D79" s="20"/>
      <c r="E79" s="20"/>
      <c r="F79" s="73">
        <f>F80</f>
        <v>1852012</v>
      </c>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5"/>
      <c r="BR79" s="65"/>
      <c r="BS79" s="65"/>
      <c r="BT79" s="65"/>
      <c r="BU79" s="65"/>
      <c r="BV79" s="65"/>
      <c r="BW79" s="65"/>
      <c r="BX79" s="65"/>
      <c r="BY79" s="65"/>
      <c r="BZ79" s="65"/>
      <c r="CA79" s="65"/>
      <c r="CB79" s="65"/>
      <c r="CC79" s="65"/>
      <c r="CD79" s="65"/>
      <c r="CE79" s="65"/>
      <c r="CF79" s="65"/>
      <c r="CG79" s="65"/>
      <c r="CH79" s="65"/>
      <c r="CI79" s="65"/>
      <c r="CJ79" s="65"/>
      <c r="CK79" s="65"/>
    </row>
    <row r="80" spans="1:89" s="3" customFormat="1" ht="31.5">
      <c r="A80" s="38" t="s">
        <v>30</v>
      </c>
      <c r="B80" s="26" t="s">
        <v>103</v>
      </c>
      <c r="C80" s="20">
        <v>600</v>
      </c>
      <c r="D80" s="20"/>
      <c r="E80" s="20"/>
      <c r="F80" s="73">
        <f>F81</f>
        <v>1852012</v>
      </c>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65"/>
      <c r="BM80" s="65"/>
      <c r="BN80" s="65"/>
      <c r="BO80" s="65"/>
      <c r="BP80" s="65"/>
      <c r="BQ80" s="65"/>
      <c r="BR80" s="65"/>
      <c r="BS80" s="65"/>
      <c r="BT80" s="65"/>
      <c r="BU80" s="65"/>
      <c r="BV80" s="65"/>
      <c r="BW80" s="65"/>
      <c r="BX80" s="65"/>
      <c r="BY80" s="65"/>
      <c r="BZ80" s="65"/>
      <c r="CA80" s="65"/>
      <c r="CB80" s="65"/>
      <c r="CC80" s="65"/>
      <c r="CD80" s="65"/>
      <c r="CE80" s="65"/>
      <c r="CF80" s="65"/>
      <c r="CG80" s="65"/>
      <c r="CH80" s="65"/>
      <c r="CI80" s="65"/>
      <c r="CJ80" s="65"/>
      <c r="CK80" s="65"/>
    </row>
    <row r="81" spans="1:89" s="3" customFormat="1" ht="15.75">
      <c r="A81" s="4" t="s">
        <v>115</v>
      </c>
      <c r="B81" s="26" t="s">
        <v>103</v>
      </c>
      <c r="C81" s="20" t="s">
        <v>31</v>
      </c>
      <c r="D81" s="20" t="s">
        <v>32</v>
      </c>
      <c r="E81" s="20"/>
      <c r="F81" s="73">
        <f>F82</f>
        <v>1852012</v>
      </c>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c r="BT81" s="65"/>
      <c r="BU81" s="65"/>
      <c r="BV81" s="65"/>
      <c r="BW81" s="65"/>
      <c r="BX81" s="65"/>
      <c r="BY81" s="65"/>
      <c r="BZ81" s="65"/>
      <c r="CA81" s="65"/>
      <c r="CB81" s="65"/>
      <c r="CC81" s="65"/>
      <c r="CD81" s="65"/>
      <c r="CE81" s="65"/>
      <c r="CF81" s="65"/>
      <c r="CG81" s="65"/>
      <c r="CH81" s="65"/>
      <c r="CI81" s="65"/>
      <c r="CJ81" s="65"/>
      <c r="CK81" s="65"/>
    </row>
    <row r="82" spans="1:89" s="3" customFormat="1" ht="15.75">
      <c r="A82" s="4" t="s">
        <v>33</v>
      </c>
      <c r="B82" s="26" t="s">
        <v>103</v>
      </c>
      <c r="C82" s="20" t="s">
        <v>31</v>
      </c>
      <c r="D82" s="20" t="s">
        <v>32</v>
      </c>
      <c r="E82" s="20" t="s">
        <v>14</v>
      </c>
      <c r="F82" s="69">
        <v>1852012</v>
      </c>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c r="BT82" s="65"/>
      <c r="BU82" s="65"/>
      <c r="BV82" s="65"/>
      <c r="BW82" s="65"/>
      <c r="BX82" s="65"/>
      <c r="BY82" s="65"/>
      <c r="BZ82" s="65"/>
      <c r="CA82" s="65"/>
      <c r="CB82" s="65"/>
      <c r="CC82" s="65"/>
      <c r="CD82" s="65"/>
      <c r="CE82" s="65"/>
      <c r="CF82" s="65"/>
      <c r="CG82" s="65"/>
      <c r="CH82" s="65"/>
      <c r="CI82" s="65"/>
      <c r="CJ82" s="65"/>
      <c r="CK82" s="65"/>
    </row>
    <row r="83" spans="1:89" s="3" customFormat="1" ht="63">
      <c r="A83" s="4" t="s">
        <v>147</v>
      </c>
      <c r="B83" s="25" t="s">
        <v>148</v>
      </c>
      <c r="C83" s="20"/>
      <c r="D83" s="20"/>
      <c r="E83" s="20"/>
      <c r="F83" s="73">
        <f>F84</f>
        <v>120000</v>
      </c>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c r="BT83" s="65"/>
      <c r="BU83" s="65"/>
      <c r="BV83" s="65"/>
      <c r="BW83" s="65"/>
      <c r="BX83" s="65"/>
      <c r="BY83" s="65"/>
      <c r="BZ83" s="65"/>
      <c r="CA83" s="65"/>
      <c r="CB83" s="65"/>
      <c r="CC83" s="65"/>
      <c r="CD83" s="65"/>
      <c r="CE83" s="65"/>
      <c r="CF83" s="65"/>
      <c r="CG83" s="65"/>
      <c r="CH83" s="65"/>
      <c r="CI83" s="65"/>
      <c r="CJ83" s="65"/>
      <c r="CK83" s="65"/>
    </row>
    <row r="84" spans="1:89" s="3" customFormat="1" ht="31.5">
      <c r="A84" s="38" t="s">
        <v>30</v>
      </c>
      <c r="B84" s="25" t="s">
        <v>148</v>
      </c>
      <c r="C84" s="20">
        <v>600</v>
      </c>
      <c r="D84" s="20"/>
      <c r="E84" s="20"/>
      <c r="F84" s="73">
        <f>F85</f>
        <v>120000</v>
      </c>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65"/>
      <c r="BM84" s="65"/>
      <c r="BN84" s="65"/>
      <c r="BO84" s="65"/>
      <c r="BP84" s="65"/>
      <c r="BQ84" s="65"/>
      <c r="BR84" s="65"/>
      <c r="BS84" s="65"/>
      <c r="BT84" s="65"/>
      <c r="BU84" s="65"/>
      <c r="BV84" s="65"/>
      <c r="BW84" s="65"/>
      <c r="BX84" s="65"/>
      <c r="BY84" s="65"/>
      <c r="BZ84" s="65"/>
      <c r="CA84" s="65"/>
      <c r="CB84" s="65"/>
      <c r="CC84" s="65"/>
      <c r="CD84" s="65"/>
      <c r="CE84" s="65"/>
      <c r="CF84" s="65"/>
      <c r="CG84" s="65"/>
      <c r="CH84" s="65"/>
      <c r="CI84" s="65"/>
      <c r="CJ84" s="65"/>
      <c r="CK84" s="65"/>
    </row>
    <row r="85" spans="1:89" s="3" customFormat="1" ht="15.75">
      <c r="A85" s="4" t="s">
        <v>115</v>
      </c>
      <c r="B85" s="25" t="s">
        <v>148</v>
      </c>
      <c r="C85" s="20" t="s">
        <v>31</v>
      </c>
      <c r="D85" s="20" t="s">
        <v>32</v>
      </c>
      <c r="E85" s="20"/>
      <c r="F85" s="73">
        <f>F86</f>
        <v>120000</v>
      </c>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5"/>
      <c r="BM85" s="65"/>
      <c r="BN85" s="65"/>
      <c r="BO85" s="65"/>
      <c r="BP85" s="65"/>
      <c r="BQ85" s="65"/>
      <c r="BR85" s="65"/>
      <c r="BS85" s="65"/>
      <c r="BT85" s="65"/>
      <c r="BU85" s="65"/>
      <c r="BV85" s="65"/>
      <c r="BW85" s="65"/>
      <c r="BX85" s="65"/>
      <c r="BY85" s="65"/>
      <c r="BZ85" s="65"/>
      <c r="CA85" s="65"/>
      <c r="CB85" s="65"/>
      <c r="CC85" s="65"/>
      <c r="CD85" s="65"/>
      <c r="CE85" s="65"/>
      <c r="CF85" s="65"/>
      <c r="CG85" s="65"/>
      <c r="CH85" s="65"/>
      <c r="CI85" s="65"/>
      <c r="CJ85" s="65"/>
      <c r="CK85" s="65"/>
    </row>
    <row r="86" spans="1:89" s="3" customFormat="1" ht="15.75">
      <c r="A86" s="4" t="s">
        <v>33</v>
      </c>
      <c r="B86" s="25" t="s">
        <v>148</v>
      </c>
      <c r="C86" s="20" t="s">
        <v>31</v>
      </c>
      <c r="D86" s="20" t="s">
        <v>32</v>
      </c>
      <c r="E86" s="20" t="s">
        <v>14</v>
      </c>
      <c r="F86" s="74">
        <v>120000</v>
      </c>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row>
    <row r="87" spans="1:89" s="3" customFormat="1" ht="63">
      <c r="A87" s="38" t="s">
        <v>255</v>
      </c>
      <c r="B87" s="27" t="s">
        <v>104</v>
      </c>
      <c r="C87" s="20"/>
      <c r="D87" s="20"/>
      <c r="E87" s="20"/>
      <c r="F87" s="73">
        <f>F88</f>
        <v>1835185</v>
      </c>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row>
    <row r="88" spans="1:6" ht="31.5">
      <c r="A88" s="38" t="s">
        <v>30</v>
      </c>
      <c r="B88" s="27" t="s">
        <v>104</v>
      </c>
      <c r="C88" s="20" t="s">
        <v>31</v>
      </c>
      <c r="D88" s="20"/>
      <c r="E88" s="20"/>
      <c r="F88" s="73">
        <f>F89</f>
        <v>1835185</v>
      </c>
    </row>
    <row r="89" spans="1:89" s="3" customFormat="1" ht="15.75">
      <c r="A89" s="4" t="s">
        <v>115</v>
      </c>
      <c r="B89" s="27" t="s">
        <v>104</v>
      </c>
      <c r="C89" s="20" t="s">
        <v>31</v>
      </c>
      <c r="D89" s="20" t="s">
        <v>32</v>
      </c>
      <c r="E89" s="20"/>
      <c r="F89" s="73">
        <f>F90</f>
        <v>1835185</v>
      </c>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c r="CG89" s="65"/>
      <c r="CH89" s="65"/>
      <c r="CI89" s="65"/>
      <c r="CJ89" s="65"/>
      <c r="CK89" s="65"/>
    </row>
    <row r="90" spans="1:6" ht="15.75">
      <c r="A90" s="4" t="s">
        <v>33</v>
      </c>
      <c r="B90" s="27" t="s">
        <v>104</v>
      </c>
      <c r="C90" s="20" t="s">
        <v>31</v>
      </c>
      <c r="D90" s="20" t="s">
        <v>32</v>
      </c>
      <c r="E90" s="20" t="s">
        <v>14</v>
      </c>
      <c r="F90" s="69">
        <v>1835185</v>
      </c>
    </row>
    <row r="91" spans="1:6" ht="94.5">
      <c r="A91" s="42" t="s">
        <v>113</v>
      </c>
      <c r="B91" s="27" t="s">
        <v>114</v>
      </c>
      <c r="C91" s="20"/>
      <c r="D91" s="20"/>
      <c r="E91" s="20"/>
      <c r="F91" s="73">
        <f>F92</f>
        <v>3718432</v>
      </c>
    </row>
    <row r="92" spans="1:6" ht="31.5">
      <c r="A92" s="38" t="s">
        <v>30</v>
      </c>
      <c r="B92" s="27" t="s">
        <v>114</v>
      </c>
      <c r="C92" s="20">
        <v>600</v>
      </c>
      <c r="D92" s="20"/>
      <c r="E92" s="20"/>
      <c r="F92" s="73">
        <f>F93</f>
        <v>3718432</v>
      </c>
    </row>
    <row r="93" spans="1:6" ht="15.75">
      <c r="A93" s="4" t="s">
        <v>115</v>
      </c>
      <c r="B93" s="27" t="s">
        <v>114</v>
      </c>
      <c r="C93" s="20" t="s">
        <v>31</v>
      </c>
      <c r="D93" s="20" t="s">
        <v>32</v>
      </c>
      <c r="E93" s="20"/>
      <c r="F93" s="73">
        <f>F94</f>
        <v>3718432</v>
      </c>
    </row>
    <row r="94" spans="1:6" ht="15.75">
      <c r="A94" s="4" t="s">
        <v>33</v>
      </c>
      <c r="B94" s="27" t="s">
        <v>114</v>
      </c>
      <c r="C94" s="20" t="s">
        <v>31</v>
      </c>
      <c r="D94" s="20" t="s">
        <v>32</v>
      </c>
      <c r="E94" s="20" t="s">
        <v>14</v>
      </c>
      <c r="F94" s="69">
        <v>3718432</v>
      </c>
    </row>
    <row r="95" spans="1:6" ht="64.5" customHeight="1">
      <c r="A95" s="38" t="s">
        <v>256</v>
      </c>
      <c r="B95" s="26" t="s">
        <v>105</v>
      </c>
      <c r="C95" s="20"/>
      <c r="D95" s="20"/>
      <c r="E95" s="20"/>
      <c r="F95" s="73">
        <f>F96</f>
        <v>96589</v>
      </c>
    </row>
    <row r="96" spans="1:89" s="3" customFormat="1" ht="31.5">
      <c r="A96" s="38" t="s">
        <v>30</v>
      </c>
      <c r="B96" s="26" t="s">
        <v>105</v>
      </c>
      <c r="C96" s="20" t="s">
        <v>31</v>
      </c>
      <c r="D96" s="20"/>
      <c r="E96" s="20"/>
      <c r="F96" s="73">
        <f>F97</f>
        <v>96589</v>
      </c>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c r="BM96" s="65"/>
      <c r="BN96" s="65"/>
      <c r="BO96" s="65"/>
      <c r="BP96" s="65"/>
      <c r="BQ96" s="65"/>
      <c r="BR96" s="65"/>
      <c r="BS96" s="65"/>
      <c r="BT96" s="65"/>
      <c r="BU96" s="65"/>
      <c r="BV96" s="65"/>
      <c r="BW96" s="65"/>
      <c r="BX96" s="65"/>
      <c r="BY96" s="65"/>
      <c r="BZ96" s="65"/>
      <c r="CA96" s="65"/>
      <c r="CB96" s="65"/>
      <c r="CC96" s="65"/>
      <c r="CD96" s="65"/>
      <c r="CE96" s="65"/>
      <c r="CF96" s="65"/>
      <c r="CG96" s="65"/>
      <c r="CH96" s="65"/>
      <c r="CI96" s="65"/>
      <c r="CJ96" s="65"/>
      <c r="CK96" s="65"/>
    </row>
    <row r="97" spans="1:6" ht="15.75">
      <c r="A97" s="4" t="s">
        <v>115</v>
      </c>
      <c r="B97" s="26" t="s">
        <v>105</v>
      </c>
      <c r="C97" s="20" t="s">
        <v>31</v>
      </c>
      <c r="D97" s="20" t="s">
        <v>32</v>
      </c>
      <c r="E97" s="20"/>
      <c r="F97" s="73">
        <f>F98</f>
        <v>96589</v>
      </c>
    </row>
    <row r="98" spans="1:89" s="3" customFormat="1" ht="15.75">
      <c r="A98" s="4" t="s">
        <v>33</v>
      </c>
      <c r="B98" s="26" t="s">
        <v>105</v>
      </c>
      <c r="C98" s="20" t="s">
        <v>31</v>
      </c>
      <c r="D98" s="20" t="s">
        <v>32</v>
      </c>
      <c r="E98" s="20" t="s">
        <v>14</v>
      </c>
      <c r="F98" s="69">
        <v>96589</v>
      </c>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65"/>
      <c r="BU98" s="65"/>
      <c r="BV98" s="65"/>
      <c r="BW98" s="65"/>
      <c r="BX98" s="65"/>
      <c r="BY98" s="65"/>
      <c r="BZ98" s="65"/>
      <c r="CA98" s="65"/>
      <c r="CB98" s="65"/>
      <c r="CC98" s="65"/>
      <c r="CD98" s="65"/>
      <c r="CE98" s="65"/>
      <c r="CF98" s="65"/>
      <c r="CG98" s="65"/>
      <c r="CH98" s="65"/>
      <c r="CI98" s="65"/>
      <c r="CJ98" s="65"/>
      <c r="CK98" s="65"/>
    </row>
    <row r="99" spans="1:89" s="3" customFormat="1" ht="31.5">
      <c r="A99" s="76" t="s">
        <v>189</v>
      </c>
      <c r="B99" s="26" t="s">
        <v>149</v>
      </c>
      <c r="C99" s="26"/>
      <c r="D99" s="20"/>
      <c r="E99" s="20"/>
      <c r="F99" s="101">
        <f>F100</f>
        <v>251000</v>
      </c>
      <c r="G99" s="58"/>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c r="BI99" s="65"/>
      <c r="BJ99" s="65"/>
      <c r="BK99" s="65"/>
      <c r="BL99" s="65"/>
      <c r="BM99" s="65"/>
      <c r="BN99" s="65"/>
      <c r="BO99" s="65"/>
      <c r="BP99" s="65"/>
      <c r="BQ99" s="65"/>
      <c r="BR99" s="65"/>
      <c r="BS99" s="65"/>
      <c r="BT99" s="65"/>
      <c r="BU99" s="65"/>
      <c r="BV99" s="65"/>
      <c r="BW99" s="65"/>
      <c r="BX99" s="65"/>
      <c r="BY99" s="65"/>
      <c r="BZ99" s="65"/>
      <c r="CA99" s="65"/>
      <c r="CB99" s="65"/>
      <c r="CC99" s="65"/>
      <c r="CD99" s="65"/>
      <c r="CE99" s="65"/>
      <c r="CF99" s="65"/>
      <c r="CG99" s="65"/>
      <c r="CH99" s="65"/>
      <c r="CI99" s="65"/>
      <c r="CJ99" s="65"/>
      <c r="CK99" s="65"/>
    </row>
    <row r="100" spans="1:89" s="3" customFormat="1" ht="38.25" customHeight="1">
      <c r="A100" s="87" t="s">
        <v>227</v>
      </c>
      <c r="B100" s="27" t="s">
        <v>190</v>
      </c>
      <c r="C100" s="26"/>
      <c r="D100" s="20"/>
      <c r="E100" s="20"/>
      <c r="F100" s="101">
        <f>F101</f>
        <v>251000</v>
      </c>
      <c r="G100" s="60"/>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c r="BM100" s="65"/>
      <c r="BN100" s="65"/>
      <c r="BO100" s="65"/>
      <c r="BP100" s="65"/>
      <c r="BQ100" s="65"/>
      <c r="BR100" s="65"/>
      <c r="BS100" s="65"/>
      <c r="BT100" s="65"/>
      <c r="BU100" s="65"/>
      <c r="BV100" s="65"/>
      <c r="BW100" s="65"/>
      <c r="BX100" s="65"/>
      <c r="BY100" s="65"/>
      <c r="BZ100" s="65"/>
      <c r="CA100" s="65"/>
      <c r="CB100" s="65"/>
      <c r="CC100" s="65"/>
      <c r="CD100" s="65"/>
      <c r="CE100" s="65"/>
      <c r="CF100" s="65"/>
      <c r="CG100" s="65"/>
      <c r="CH100" s="65"/>
      <c r="CI100" s="65"/>
      <c r="CJ100" s="65"/>
      <c r="CK100" s="65"/>
    </row>
    <row r="101" spans="1:89" s="3" customFormat="1" ht="31.5">
      <c r="A101" s="38" t="s">
        <v>30</v>
      </c>
      <c r="B101" s="27" t="s">
        <v>190</v>
      </c>
      <c r="C101" s="20">
        <v>600</v>
      </c>
      <c r="D101" s="20"/>
      <c r="E101" s="20"/>
      <c r="F101" s="101">
        <f>F102</f>
        <v>251000</v>
      </c>
      <c r="G101" s="59"/>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row>
    <row r="102" spans="1:89" s="3" customFormat="1" ht="15.75">
      <c r="A102" s="4" t="s">
        <v>115</v>
      </c>
      <c r="B102" s="27" t="s">
        <v>190</v>
      </c>
      <c r="C102" s="20" t="s">
        <v>31</v>
      </c>
      <c r="D102" s="20" t="s">
        <v>32</v>
      </c>
      <c r="E102" s="20"/>
      <c r="F102" s="101">
        <f>F103</f>
        <v>251000</v>
      </c>
      <c r="G102" s="59"/>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c r="BI102" s="65"/>
      <c r="BJ102" s="65"/>
      <c r="BK102" s="65"/>
      <c r="BL102" s="65"/>
      <c r="BM102" s="65"/>
      <c r="BN102" s="65"/>
      <c r="BO102" s="65"/>
      <c r="BP102" s="65"/>
      <c r="BQ102" s="65"/>
      <c r="BR102" s="65"/>
      <c r="BS102" s="65"/>
      <c r="BT102" s="65"/>
      <c r="BU102" s="65"/>
      <c r="BV102" s="65"/>
      <c r="BW102" s="65"/>
      <c r="BX102" s="65"/>
      <c r="BY102" s="65"/>
      <c r="BZ102" s="65"/>
      <c r="CA102" s="65"/>
      <c r="CB102" s="65"/>
      <c r="CC102" s="65"/>
      <c r="CD102" s="65"/>
      <c r="CE102" s="65"/>
      <c r="CF102" s="65"/>
      <c r="CG102" s="65"/>
      <c r="CH102" s="65"/>
      <c r="CI102" s="65"/>
      <c r="CJ102" s="65"/>
      <c r="CK102" s="65"/>
    </row>
    <row r="103" spans="1:89" s="3" customFormat="1" ht="15.75">
      <c r="A103" s="4" t="s">
        <v>33</v>
      </c>
      <c r="B103" s="27" t="s">
        <v>190</v>
      </c>
      <c r="C103" s="20" t="s">
        <v>31</v>
      </c>
      <c r="D103" s="20" t="s">
        <v>32</v>
      </c>
      <c r="E103" s="20" t="s">
        <v>14</v>
      </c>
      <c r="F103" s="102">
        <v>251000</v>
      </c>
      <c r="G103" s="60"/>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5"/>
      <c r="BR103" s="65"/>
      <c r="BS103" s="65"/>
      <c r="BT103" s="65"/>
      <c r="BU103" s="65"/>
      <c r="BV103" s="65"/>
      <c r="BW103" s="65"/>
      <c r="BX103" s="65"/>
      <c r="BY103" s="65"/>
      <c r="BZ103" s="65"/>
      <c r="CA103" s="65"/>
      <c r="CB103" s="65"/>
      <c r="CC103" s="65"/>
      <c r="CD103" s="65"/>
      <c r="CE103" s="65"/>
      <c r="CF103" s="65"/>
      <c r="CG103" s="65"/>
      <c r="CH103" s="65"/>
      <c r="CI103" s="65"/>
      <c r="CJ103" s="65"/>
      <c r="CK103" s="65"/>
    </row>
    <row r="104" spans="1:89" s="3" customFormat="1" ht="31.5">
      <c r="A104" s="76" t="s">
        <v>253</v>
      </c>
      <c r="B104" s="26" t="s">
        <v>225</v>
      </c>
      <c r="C104" s="26"/>
      <c r="D104" s="20"/>
      <c r="E104" s="20"/>
      <c r="F104" s="101">
        <f>F105</f>
        <v>1438000</v>
      </c>
      <c r="G104" s="60"/>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c r="BI104" s="65"/>
      <c r="BJ104" s="65"/>
      <c r="BK104" s="65"/>
      <c r="BL104" s="65"/>
      <c r="BM104" s="65"/>
      <c r="BN104" s="65"/>
      <c r="BO104" s="65"/>
      <c r="BP104" s="65"/>
      <c r="BQ104" s="65"/>
      <c r="BR104" s="65"/>
      <c r="BS104" s="65"/>
      <c r="BT104" s="65"/>
      <c r="BU104" s="65"/>
      <c r="BV104" s="65"/>
      <c r="BW104" s="65"/>
      <c r="BX104" s="65"/>
      <c r="BY104" s="65"/>
      <c r="BZ104" s="65"/>
      <c r="CA104" s="65"/>
      <c r="CB104" s="65"/>
      <c r="CC104" s="65"/>
      <c r="CD104" s="65"/>
      <c r="CE104" s="65"/>
      <c r="CF104" s="65"/>
      <c r="CG104" s="65"/>
      <c r="CH104" s="65"/>
      <c r="CI104" s="65"/>
      <c r="CJ104" s="65"/>
      <c r="CK104" s="65"/>
    </row>
    <row r="105" spans="1:89" s="3" customFormat="1" ht="31.5">
      <c r="A105" s="87" t="s">
        <v>254</v>
      </c>
      <c r="B105" s="27" t="s">
        <v>228</v>
      </c>
      <c r="C105" s="26"/>
      <c r="D105" s="20"/>
      <c r="E105" s="20"/>
      <c r="F105" s="101">
        <f>F106</f>
        <v>1438000</v>
      </c>
      <c r="G105" s="60"/>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c r="BI105" s="65"/>
      <c r="BJ105" s="65"/>
      <c r="BK105" s="65"/>
      <c r="BL105" s="65"/>
      <c r="BM105" s="65"/>
      <c r="BN105" s="65"/>
      <c r="BO105" s="65"/>
      <c r="BP105" s="65"/>
      <c r="BQ105" s="65"/>
      <c r="BR105" s="65"/>
      <c r="BS105" s="65"/>
      <c r="BT105" s="65"/>
      <c r="BU105" s="65"/>
      <c r="BV105" s="65"/>
      <c r="BW105" s="65"/>
      <c r="BX105" s="65"/>
      <c r="BY105" s="65"/>
      <c r="BZ105" s="65"/>
      <c r="CA105" s="65"/>
      <c r="CB105" s="65"/>
      <c r="CC105" s="65"/>
      <c r="CD105" s="65"/>
      <c r="CE105" s="65"/>
      <c r="CF105" s="65"/>
      <c r="CG105" s="65"/>
      <c r="CH105" s="65"/>
      <c r="CI105" s="65"/>
      <c r="CJ105" s="65"/>
      <c r="CK105" s="65"/>
    </row>
    <row r="106" spans="1:89" s="3" customFormat="1" ht="31.5">
      <c r="A106" s="38" t="s">
        <v>30</v>
      </c>
      <c r="B106" s="27" t="s">
        <v>228</v>
      </c>
      <c r="C106" s="20">
        <v>600</v>
      </c>
      <c r="D106" s="20"/>
      <c r="E106" s="20"/>
      <c r="F106" s="101">
        <f>F107</f>
        <v>1438000</v>
      </c>
      <c r="G106" s="60"/>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65"/>
      <c r="BR106" s="65"/>
      <c r="BS106" s="65"/>
      <c r="BT106" s="65"/>
      <c r="BU106" s="65"/>
      <c r="BV106" s="65"/>
      <c r="BW106" s="65"/>
      <c r="BX106" s="65"/>
      <c r="BY106" s="65"/>
      <c r="BZ106" s="65"/>
      <c r="CA106" s="65"/>
      <c r="CB106" s="65"/>
      <c r="CC106" s="65"/>
      <c r="CD106" s="65"/>
      <c r="CE106" s="65"/>
      <c r="CF106" s="65"/>
      <c r="CG106" s="65"/>
      <c r="CH106" s="65"/>
      <c r="CI106" s="65"/>
      <c r="CJ106" s="65"/>
      <c r="CK106" s="65"/>
    </row>
    <row r="107" spans="1:89" s="3" customFormat="1" ht="15.75">
      <c r="A107" s="4" t="s">
        <v>115</v>
      </c>
      <c r="B107" s="27" t="s">
        <v>228</v>
      </c>
      <c r="C107" s="20" t="s">
        <v>31</v>
      </c>
      <c r="D107" s="20" t="s">
        <v>32</v>
      </c>
      <c r="E107" s="20"/>
      <c r="F107" s="101">
        <f>F108</f>
        <v>1438000</v>
      </c>
      <c r="G107" s="60"/>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5"/>
      <c r="BH107" s="65"/>
      <c r="BI107" s="65"/>
      <c r="BJ107" s="65"/>
      <c r="BK107" s="65"/>
      <c r="BL107" s="65"/>
      <c r="BM107" s="65"/>
      <c r="BN107" s="65"/>
      <c r="BO107" s="65"/>
      <c r="BP107" s="65"/>
      <c r="BQ107" s="65"/>
      <c r="BR107" s="65"/>
      <c r="BS107" s="65"/>
      <c r="BT107" s="65"/>
      <c r="BU107" s="65"/>
      <c r="BV107" s="65"/>
      <c r="BW107" s="65"/>
      <c r="BX107" s="65"/>
      <c r="BY107" s="65"/>
      <c r="BZ107" s="65"/>
      <c r="CA107" s="65"/>
      <c r="CB107" s="65"/>
      <c r="CC107" s="65"/>
      <c r="CD107" s="65"/>
      <c r="CE107" s="65"/>
      <c r="CF107" s="65"/>
      <c r="CG107" s="65"/>
      <c r="CH107" s="65"/>
      <c r="CI107" s="65"/>
      <c r="CJ107" s="65"/>
      <c r="CK107" s="65"/>
    </row>
    <row r="108" spans="1:89" s="3" customFormat="1" ht="15.75">
      <c r="A108" s="4" t="s">
        <v>33</v>
      </c>
      <c r="B108" s="27" t="s">
        <v>228</v>
      </c>
      <c r="C108" s="20" t="s">
        <v>31</v>
      </c>
      <c r="D108" s="20" t="s">
        <v>32</v>
      </c>
      <c r="E108" s="20" t="s">
        <v>14</v>
      </c>
      <c r="F108" s="102">
        <v>1438000</v>
      </c>
      <c r="G108" s="60"/>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H108" s="65"/>
      <c r="BI108" s="65"/>
      <c r="BJ108" s="65"/>
      <c r="BK108" s="65"/>
      <c r="BL108" s="65"/>
      <c r="BM108" s="65"/>
      <c r="BN108" s="65"/>
      <c r="BO108" s="65"/>
      <c r="BP108" s="65"/>
      <c r="BQ108" s="65"/>
      <c r="BR108" s="65"/>
      <c r="BS108" s="65"/>
      <c r="BT108" s="65"/>
      <c r="BU108" s="65"/>
      <c r="BV108" s="65"/>
      <c r="BW108" s="65"/>
      <c r="BX108" s="65"/>
      <c r="BY108" s="65"/>
      <c r="BZ108" s="65"/>
      <c r="CA108" s="65"/>
      <c r="CB108" s="65"/>
      <c r="CC108" s="65"/>
      <c r="CD108" s="65"/>
      <c r="CE108" s="65"/>
      <c r="CF108" s="65"/>
      <c r="CG108" s="65"/>
      <c r="CH108" s="65"/>
      <c r="CI108" s="65"/>
      <c r="CJ108" s="65"/>
      <c r="CK108" s="65"/>
    </row>
    <row r="109" spans="1:89" s="3" customFormat="1" ht="47.25">
      <c r="A109" s="47" t="s">
        <v>34</v>
      </c>
      <c r="B109" s="17" t="s">
        <v>49</v>
      </c>
      <c r="C109" s="18"/>
      <c r="D109" s="18"/>
      <c r="E109" s="18"/>
      <c r="F109" s="97">
        <f>F110+F131+F136</f>
        <v>3635315</v>
      </c>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c r="BG109" s="65"/>
      <c r="BH109" s="65"/>
      <c r="BI109" s="65"/>
      <c r="BJ109" s="65"/>
      <c r="BK109" s="65"/>
      <c r="BL109" s="65"/>
      <c r="BM109" s="65"/>
      <c r="BN109" s="65"/>
      <c r="BO109" s="65"/>
      <c r="BP109" s="65"/>
      <c r="BQ109" s="65"/>
      <c r="BR109" s="65"/>
      <c r="BS109" s="65"/>
      <c r="BT109" s="65"/>
      <c r="BU109" s="65"/>
      <c r="BV109" s="65"/>
      <c r="BW109" s="65"/>
      <c r="BX109" s="65"/>
      <c r="BY109" s="65"/>
      <c r="BZ109" s="65"/>
      <c r="CA109" s="65"/>
      <c r="CB109" s="65"/>
      <c r="CC109" s="65"/>
      <c r="CD109" s="65"/>
      <c r="CE109" s="65"/>
      <c r="CF109" s="65"/>
      <c r="CG109" s="65"/>
      <c r="CH109" s="65"/>
      <c r="CI109" s="65"/>
      <c r="CJ109" s="65"/>
      <c r="CK109" s="65"/>
    </row>
    <row r="110" spans="1:89" s="3" customFormat="1" ht="31.5">
      <c r="A110" s="4" t="s">
        <v>101</v>
      </c>
      <c r="B110" s="26" t="s">
        <v>106</v>
      </c>
      <c r="C110" s="18"/>
      <c r="D110" s="18"/>
      <c r="E110" s="18"/>
      <c r="F110" s="73">
        <f>F111+F115+F119+F127+F123</f>
        <v>3451415</v>
      </c>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c r="BG110" s="65"/>
      <c r="BH110" s="65"/>
      <c r="BI110" s="65"/>
      <c r="BJ110" s="65"/>
      <c r="BK110" s="65"/>
      <c r="BL110" s="65"/>
      <c r="BM110" s="65"/>
      <c r="BN110" s="65"/>
      <c r="BO110" s="65"/>
      <c r="BP110" s="65"/>
      <c r="BQ110" s="65"/>
      <c r="BR110" s="65"/>
      <c r="BS110" s="65"/>
      <c r="BT110" s="65"/>
      <c r="BU110" s="65"/>
      <c r="BV110" s="65"/>
      <c r="BW110" s="65"/>
      <c r="BX110" s="65"/>
      <c r="BY110" s="65"/>
      <c r="BZ110" s="65"/>
      <c r="CA110" s="65"/>
      <c r="CB110" s="65"/>
      <c r="CC110" s="65"/>
      <c r="CD110" s="65"/>
      <c r="CE110" s="65"/>
      <c r="CF110" s="65"/>
      <c r="CG110" s="65"/>
      <c r="CH110" s="65"/>
      <c r="CI110" s="65"/>
      <c r="CJ110" s="65"/>
      <c r="CK110" s="65"/>
    </row>
    <row r="111" spans="1:89" s="3" customFormat="1" ht="63">
      <c r="A111" s="11" t="s">
        <v>8</v>
      </c>
      <c r="B111" s="26" t="s">
        <v>107</v>
      </c>
      <c r="C111" s="26"/>
      <c r="D111" s="20"/>
      <c r="E111" s="20"/>
      <c r="F111" s="73">
        <f>F112</f>
        <v>544695</v>
      </c>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c r="BG111" s="65"/>
      <c r="BH111" s="65"/>
      <c r="BI111" s="65"/>
      <c r="BJ111" s="65"/>
      <c r="BK111" s="65"/>
      <c r="BL111" s="65"/>
      <c r="BM111" s="65"/>
      <c r="BN111" s="65"/>
      <c r="BO111" s="65"/>
      <c r="BP111" s="65"/>
      <c r="BQ111" s="65"/>
      <c r="BR111" s="65"/>
      <c r="BS111" s="65"/>
      <c r="BT111" s="65"/>
      <c r="BU111" s="65"/>
      <c r="BV111" s="65"/>
      <c r="BW111" s="65"/>
      <c r="BX111" s="65"/>
      <c r="BY111" s="65"/>
      <c r="BZ111" s="65"/>
      <c r="CA111" s="65"/>
      <c r="CB111" s="65"/>
      <c r="CC111" s="65"/>
      <c r="CD111" s="65"/>
      <c r="CE111" s="65"/>
      <c r="CF111" s="65"/>
      <c r="CG111" s="65"/>
      <c r="CH111" s="65"/>
      <c r="CI111" s="65"/>
      <c r="CJ111" s="65"/>
      <c r="CK111" s="65"/>
    </row>
    <row r="112" spans="1:89" s="3" customFormat="1" ht="31.5">
      <c r="A112" s="38" t="s">
        <v>30</v>
      </c>
      <c r="B112" s="26" t="s">
        <v>107</v>
      </c>
      <c r="C112" s="20">
        <v>600</v>
      </c>
      <c r="D112" s="20"/>
      <c r="E112" s="20"/>
      <c r="F112" s="73">
        <f>F113</f>
        <v>544695</v>
      </c>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c r="BH112" s="65"/>
      <c r="BI112" s="65"/>
      <c r="BJ112" s="65"/>
      <c r="BK112" s="65"/>
      <c r="BL112" s="65"/>
      <c r="BM112" s="65"/>
      <c r="BN112" s="65"/>
      <c r="BO112" s="65"/>
      <c r="BP112" s="65"/>
      <c r="BQ112" s="65"/>
      <c r="BR112" s="65"/>
      <c r="BS112" s="65"/>
      <c r="BT112" s="65"/>
      <c r="BU112" s="65"/>
      <c r="BV112" s="65"/>
      <c r="BW112" s="65"/>
      <c r="BX112" s="65"/>
      <c r="BY112" s="65"/>
      <c r="BZ112" s="65"/>
      <c r="CA112" s="65"/>
      <c r="CB112" s="65"/>
      <c r="CC112" s="65"/>
      <c r="CD112" s="65"/>
      <c r="CE112" s="65"/>
      <c r="CF112" s="65"/>
      <c r="CG112" s="65"/>
      <c r="CH112" s="65"/>
      <c r="CI112" s="65"/>
      <c r="CJ112" s="65"/>
      <c r="CK112" s="65"/>
    </row>
    <row r="113" spans="1:6" ht="15.75">
      <c r="A113" s="4" t="s">
        <v>115</v>
      </c>
      <c r="B113" s="26" t="s">
        <v>107</v>
      </c>
      <c r="C113" s="20" t="s">
        <v>31</v>
      </c>
      <c r="D113" s="20" t="s">
        <v>32</v>
      </c>
      <c r="E113" s="20"/>
      <c r="F113" s="73">
        <f>F114</f>
        <v>544695</v>
      </c>
    </row>
    <row r="114" spans="1:89" s="3" customFormat="1" ht="15.75">
      <c r="A114" s="4" t="s">
        <v>33</v>
      </c>
      <c r="B114" s="26" t="s">
        <v>107</v>
      </c>
      <c r="C114" s="20" t="s">
        <v>31</v>
      </c>
      <c r="D114" s="20" t="s">
        <v>32</v>
      </c>
      <c r="E114" s="20" t="s">
        <v>14</v>
      </c>
      <c r="F114" s="69">
        <v>544695</v>
      </c>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c r="BG114" s="65"/>
      <c r="BH114" s="65"/>
      <c r="BI114" s="65"/>
      <c r="BJ114" s="65"/>
      <c r="BK114" s="65"/>
      <c r="BL114" s="65"/>
      <c r="BM114" s="65"/>
      <c r="BN114" s="65"/>
      <c r="BO114" s="65"/>
      <c r="BP114" s="65"/>
      <c r="BQ114" s="65"/>
      <c r="BR114" s="65"/>
      <c r="BS114" s="65"/>
      <c r="BT114" s="65"/>
      <c r="BU114" s="65"/>
      <c r="BV114" s="65"/>
      <c r="BW114" s="65"/>
      <c r="BX114" s="65"/>
      <c r="BY114" s="65"/>
      <c r="BZ114" s="65"/>
      <c r="CA114" s="65"/>
      <c r="CB114" s="65"/>
      <c r="CC114" s="65"/>
      <c r="CD114" s="65"/>
      <c r="CE114" s="65"/>
      <c r="CF114" s="65"/>
      <c r="CG114" s="65"/>
      <c r="CH114" s="65"/>
      <c r="CI114" s="65"/>
      <c r="CJ114" s="65"/>
      <c r="CK114" s="65"/>
    </row>
    <row r="115" spans="1:89" s="3" customFormat="1" ht="63">
      <c r="A115" s="4" t="s">
        <v>147</v>
      </c>
      <c r="B115" s="25" t="s">
        <v>150</v>
      </c>
      <c r="C115" s="20"/>
      <c r="D115" s="20"/>
      <c r="E115" s="20"/>
      <c r="F115" s="73">
        <f>F116</f>
        <v>50000</v>
      </c>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c r="BG115" s="65"/>
      <c r="BH115" s="65"/>
      <c r="BI115" s="65"/>
      <c r="BJ115" s="65"/>
      <c r="BK115" s="65"/>
      <c r="BL115" s="65"/>
      <c r="BM115" s="65"/>
      <c r="BN115" s="65"/>
      <c r="BO115" s="65"/>
      <c r="BP115" s="65"/>
      <c r="BQ115" s="65"/>
      <c r="BR115" s="65"/>
      <c r="BS115" s="65"/>
      <c r="BT115" s="65"/>
      <c r="BU115" s="65"/>
      <c r="BV115" s="65"/>
      <c r="BW115" s="65"/>
      <c r="BX115" s="65"/>
      <c r="BY115" s="65"/>
      <c r="BZ115" s="65"/>
      <c r="CA115" s="65"/>
      <c r="CB115" s="65"/>
      <c r="CC115" s="65"/>
      <c r="CD115" s="65"/>
      <c r="CE115" s="65"/>
      <c r="CF115" s="65"/>
      <c r="CG115" s="65"/>
      <c r="CH115" s="65"/>
      <c r="CI115" s="65"/>
      <c r="CJ115" s="65"/>
      <c r="CK115" s="65"/>
    </row>
    <row r="116" spans="1:89" s="3" customFormat="1" ht="31.5">
      <c r="A116" s="38" t="s">
        <v>30</v>
      </c>
      <c r="B116" s="25" t="s">
        <v>150</v>
      </c>
      <c r="C116" s="20">
        <v>600</v>
      </c>
      <c r="D116" s="20"/>
      <c r="E116" s="20"/>
      <c r="F116" s="73">
        <f>F117</f>
        <v>50000</v>
      </c>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c r="BH116" s="65"/>
      <c r="BI116" s="65"/>
      <c r="BJ116" s="65"/>
      <c r="BK116" s="65"/>
      <c r="BL116" s="65"/>
      <c r="BM116" s="65"/>
      <c r="BN116" s="65"/>
      <c r="BO116" s="65"/>
      <c r="BP116" s="65"/>
      <c r="BQ116" s="65"/>
      <c r="BR116" s="65"/>
      <c r="BS116" s="65"/>
      <c r="BT116" s="65"/>
      <c r="BU116" s="65"/>
      <c r="BV116" s="65"/>
      <c r="BW116" s="65"/>
      <c r="BX116" s="65"/>
      <c r="BY116" s="65"/>
      <c r="BZ116" s="65"/>
      <c r="CA116" s="65"/>
      <c r="CB116" s="65"/>
      <c r="CC116" s="65"/>
      <c r="CD116" s="65"/>
      <c r="CE116" s="65"/>
      <c r="CF116" s="65"/>
      <c r="CG116" s="65"/>
      <c r="CH116" s="65"/>
      <c r="CI116" s="65"/>
      <c r="CJ116" s="65"/>
      <c r="CK116" s="65"/>
    </row>
    <row r="117" spans="1:89" s="3" customFormat="1" ht="15.75">
      <c r="A117" s="4" t="s">
        <v>115</v>
      </c>
      <c r="B117" s="25" t="s">
        <v>150</v>
      </c>
      <c r="C117" s="20" t="s">
        <v>31</v>
      </c>
      <c r="D117" s="20" t="s">
        <v>32</v>
      </c>
      <c r="E117" s="20"/>
      <c r="F117" s="73">
        <f>F118</f>
        <v>50000</v>
      </c>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c r="BG117" s="65"/>
      <c r="BH117" s="65"/>
      <c r="BI117" s="65"/>
      <c r="BJ117" s="65"/>
      <c r="BK117" s="65"/>
      <c r="BL117" s="65"/>
      <c r="BM117" s="65"/>
      <c r="BN117" s="65"/>
      <c r="BO117" s="65"/>
      <c r="BP117" s="65"/>
      <c r="BQ117" s="65"/>
      <c r="BR117" s="65"/>
      <c r="BS117" s="65"/>
      <c r="BT117" s="65"/>
      <c r="BU117" s="65"/>
      <c r="BV117" s="65"/>
      <c r="BW117" s="65"/>
      <c r="BX117" s="65"/>
      <c r="BY117" s="65"/>
      <c r="BZ117" s="65"/>
      <c r="CA117" s="65"/>
      <c r="CB117" s="65"/>
      <c r="CC117" s="65"/>
      <c r="CD117" s="65"/>
      <c r="CE117" s="65"/>
      <c r="CF117" s="65"/>
      <c r="CG117" s="65"/>
      <c r="CH117" s="65"/>
      <c r="CI117" s="65"/>
      <c r="CJ117" s="65"/>
      <c r="CK117" s="65"/>
    </row>
    <row r="118" spans="1:89" s="3" customFormat="1" ht="15.75">
      <c r="A118" s="4" t="s">
        <v>33</v>
      </c>
      <c r="B118" s="25" t="s">
        <v>150</v>
      </c>
      <c r="C118" s="20" t="s">
        <v>31</v>
      </c>
      <c r="D118" s="20" t="s">
        <v>32</v>
      </c>
      <c r="E118" s="20" t="s">
        <v>14</v>
      </c>
      <c r="F118" s="74">
        <v>50000</v>
      </c>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c r="BH118" s="65"/>
      <c r="BI118" s="65"/>
      <c r="BJ118" s="65"/>
      <c r="BK118" s="65"/>
      <c r="BL118" s="65"/>
      <c r="BM118" s="65"/>
      <c r="BN118" s="65"/>
      <c r="BO118" s="65"/>
      <c r="BP118" s="65"/>
      <c r="BQ118" s="65"/>
      <c r="BR118" s="65"/>
      <c r="BS118" s="65"/>
      <c r="BT118" s="65"/>
      <c r="BU118" s="65"/>
      <c r="BV118" s="65"/>
      <c r="BW118" s="65"/>
      <c r="BX118" s="65"/>
      <c r="BY118" s="65"/>
      <c r="BZ118" s="65"/>
      <c r="CA118" s="65"/>
      <c r="CB118" s="65"/>
      <c r="CC118" s="65"/>
      <c r="CD118" s="65"/>
      <c r="CE118" s="65"/>
      <c r="CF118" s="65"/>
      <c r="CG118" s="65"/>
      <c r="CH118" s="65"/>
      <c r="CI118" s="65"/>
      <c r="CJ118" s="65"/>
      <c r="CK118" s="65"/>
    </row>
    <row r="119" spans="1:89" s="3" customFormat="1" ht="63">
      <c r="A119" s="38" t="s">
        <v>255</v>
      </c>
      <c r="B119" s="26" t="s">
        <v>108</v>
      </c>
      <c r="C119" s="20"/>
      <c r="D119" s="20"/>
      <c r="E119" s="20"/>
      <c r="F119" s="73">
        <f>F120</f>
        <v>780615</v>
      </c>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c r="BG119" s="65"/>
      <c r="BH119" s="65"/>
      <c r="BI119" s="65"/>
      <c r="BJ119" s="65"/>
      <c r="BK119" s="65"/>
      <c r="BL119" s="65"/>
      <c r="BM119" s="65"/>
      <c r="BN119" s="65"/>
      <c r="BO119" s="65"/>
      <c r="BP119" s="65"/>
      <c r="BQ119" s="65"/>
      <c r="BR119" s="65"/>
      <c r="BS119" s="65"/>
      <c r="BT119" s="65"/>
      <c r="BU119" s="65"/>
      <c r="BV119" s="65"/>
      <c r="BW119" s="65"/>
      <c r="BX119" s="65"/>
      <c r="BY119" s="65"/>
      <c r="BZ119" s="65"/>
      <c r="CA119" s="65"/>
      <c r="CB119" s="65"/>
      <c r="CC119" s="65"/>
      <c r="CD119" s="65"/>
      <c r="CE119" s="65"/>
      <c r="CF119" s="65"/>
      <c r="CG119" s="65"/>
      <c r="CH119" s="65"/>
      <c r="CI119" s="65"/>
      <c r="CJ119" s="65"/>
      <c r="CK119" s="65"/>
    </row>
    <row r="120" spans="1:89" s="3" customFormat="1" ht="31.5">
      <c r="A120" s="38" t="s">
        <v>30</v>
      </c>
      <c r="B120" s="26" t="s">
        <v>108</v>
      </c>
      <c r="C120" s="20" t="s">
        <v>31</v>
      </c>
      <c r="D120" s="20"/>
      <c r="E120" s="20"/>
      <c r="F120" s="73">
        <f>F121</f>
        <v>780615</v>
      </c>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c r="BG120" s="65"/>
      <c r="BH120" s="65"/>
      <c r="BI120" s="65"/>
      <c r="BJ120" s="65"/>
      <c r="BK120" s="65"/>
      <c r="BL120" s="65"/>
      <c r="BM120" s="65"/>
      <c r="BN120" s="65"/>
      <c r="BO120" s="65"/>
      <c r="BP120" s="65"/>
      <c r="BQ120" s="65"/>
      <c r="BR120" s="65"/>
      <c r="BS120" s="65"/>
      <c r="BT120" s="65"/>
      <c r="BU120" s="65"/>
      <c r="BV120" s="65"/>
      <c r="BW120" s="65"/>
      <c r="BX120" s="65"/>
      <c r="BY120" s="65"/>
      <c r="BZ120" s="65"/>
      <c r="CA120" s="65"/>
      <c r="CB120" s="65"/>
      <c r="CC120" s="65"/>
      <c r="CD120" s="65"/>
      <c r="CE120" s="65"/>
      <c r="CF120" s="65"/>
      <c r="CG120" s="65"/>
      <c r="CH120" s="65"/>
      <c r="CI120" s="65"/>
      <c r="CJ120" s="65"/>
      <c r="CK120" s="65"/>
    </row>
    <row r="121" spans="1:89" s="3" customFormat="1" ht="15.75">
      <c r="A121" s="4" t="s">
        <v>115</v>
      </c>
      <c r="B121" s="26" t="s">
        <v>108</v>
      </c>
      <c r="C121" s="20" t="s">
        <v>31</v>
      </c>
      <c r="D121" s="20" t="s">
        <v>32</v>
      </c>
      <c r="E121" s="20"/>
      <c r="F121" s="73">
        <f>F122</f>
        <v>780615</v>
      </c>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c r="BG121" s="65"/>
      <c r="BH121" s="65"/>
      <c r="BI121" s="65"/>
      <c r="BJ121" s="65"/>
      <c r="BK121" s="65"/>
      <c r="BL121" s="65"/>
      <c r="BM121" s="65"/>
      <c r="BN121" s="65"/>
      <c r="BO121" s="65"/>
      <c r="BP121" s="65"/>
      <c r="BQ121" s="65"/>
      <c r="BR121" s="65"/>
      <c r="BS121" s="65"/>
      <c r="BT121" s="65"/>
      <c r="BU121" s="65"/>
      <c r="BV121" s="65"/>
      <c r="BW121" s="65"/>
      <c r="BX121" s="65"/>
      <c r="BY121" s="65"/>
      <c r="BZ121" s="65"/>
      <c r="CA121" s="65"/>
      <c r="CB121" s="65"/>
      <c r="CC121" s="65"/>
      <c r="CD121" s="65"/>
      <c r="CE121" s="65"/>
      <c r="CF121" s="65"/>
      <c r="CG121" s="65"/>
      <c r="CH121" s="65"/>
      <c r="CI121" s="65"/>
      <c r="CJ121" s="65"/>
      <c r="CK121" s="65"/>
    </row>
    <row r="122" spans="1:89" s="3" customFormat="1" ht="15.75">
      <c r="A122" s="4" t="s">
        <v>33</v>
      </c>
      <c r="B122" s="26" t="s">
        <v>108</v>
      </c>
      <c r="C122" s="20" t="s">
        <v>31</v>
      </c>
      <c r="D122" s="20" t="s">
        <v>32</v>
      </c>
      <c r="E122" s="20" t="s">
        <v>14</v>
      </c>
      <c r="F122" s="69">
        <v>780615</v>
      </c>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c r="BG122" s="65"/>
      <c r="BH122" s="65"/>
      <c r="BI122" s="65"/>
      <c r="BJ122" s="65"/>
      <c r="BK122" s="65"/>
      <c r="BL122" s="65"/>
      <c r="BM122" s="65"/>
      <c r="BN122" s="65"/>
      <c r="BO122" s="65"/>
      <c r="BP122" s="65"/>
      <c r="BQ122" s="65"/>
      <c r="BR122" s="65"/>
      <c r="BS122" s="65"/>
      <c r="BT122" s="65"/>
      <c r="BU122" s="65"/>
      <c r="BV122" s="65"/>
      <c r="BW122" s="65"/>
      <c r="BX122" s="65"/>
      <c r="BY122" s="65"/>
      <c r="BZ122" s="65"/>
      <c r="CA122" s="65"/>
      <c r="CB122" s="65"/>
      <c r="CC122" s="65"/>
      <c r="CD122" s="65"/>
      <c r="CE122" s="65"/>
      <c r="CF122" s="65"/>
      <c r="CG122" s="65"/>
      <c r="CH122" s="65"/>
      <c r="CI122" s="65"/>
      <c r="CJ122" s="65"/>
      <c r="CK122" s="65"/>
    </row>
    <row r="123" spans="1:89" s="3" customFormat="1" ht="94.5">
      <c r="A123" s="42" t="s">
        <v>113</v>
      </c>
      <c r="B123" s="27" t="s">
        <v>116</v>
      </c>
      <c r="C123" s="20"/>
      <c r="D123" s="20"/>
      <c r="E123" s="20"/>
      <c r="F123" s="73">
        <f>F124</f>
        <v>2035020</v>
      </c>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c r="BG123" s="65"/>
      <c r="BH123" s="65"/>
      <c r="BI123" s="65"/>
      <c r="BJ123" s="65"/>
      <c r="BK123" s="65"/>
      <c r="BL123" s="65"/>
      <c r="BM123" s="65"/>
      <c r="BN123" s="65"/>
      <c r="BO123" s="65"/>
      <c r="BP123" s="65"/>
      <c r="BQ123" s="65"/>
      <c r="BR123" s="65"/>
      <c r="BS123" s="65"/>
      <c r="BT123" s="65"/>
      <c r="BU123" s="65"/>
      <c r="BV123" s="65"/>
      <c r="BW123" s="65"/>
      <c r="BX123" s="65"/>
      <c r="BY123" s="65"/>
      <c r="BZ123" s="65"/>
      <c r="CA123" s="65"/>
      <c r="CB123" s="65"/>
      <c r="CC123" s="65"/>
      <c r="CD123" s="65"/>
      <c r="CE123" s="65"/>
      <c r="CF123" s="65"/>
      <c r="CG123" s="65"/>
      <c r="CH123" s="65"/>
      <c r="CI123" s="65"/>
      <c r="CJ123" s="65"/>
      <c r="CK123" s="65"/>
    </row>
    <row r="124" spans="1:89" s="3" customFormat="1" ht="31.5">
      <c r="A124" s="38" t="s">
        <v>30</v>
      </c>
      <c r="B124" s="27" t="s">
        <v>116</v>
      </c>
      <c r="C124" s="20">
        <v>600</v>
      </c>
      <c r="D124" s="20"/>
      <c r="E124" s="20"/>
      <c r="F124" s="73">
        <f>F125</f>
        <v>2035020</v>
      </c>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c r="BG124" s="65"/>
      <c r="BH124" s="65"/>
      <c r="BI124" s="65"/>
      <c r="BJ124" s="65"/>
      <c r="BK124" s="65"/>
      <c r="BL124" s="65"/>
      <c r="BM124" s="65"/>
      <c r="BN124" s="65"/>
      <c r="BO124" s="65"/>
      <c r="BP124" s="65"/>
      <c r="BQ124" s="65"/>
      <c r="BR124" s="65"/>
      <c r="BS124" s="65"/>
      <c r="BT124" s="65"/>
      <c r="BU124" s="65"/>
      <c r="BV124" s="65"/>
      <c r="BW124" s="65"/>
      <c r="BX124" s="65"/>
      <c r="BY124" s="65"/>
      <c r="BZ124" s="65"/>
      <c r="CA124" s="65"/>
      <c r="CB124" s="65"/>
      <c r="CC124" s="65"/>
      <c r="CD124" s="65"/>
      <c r="CE124" s="65"/>
      <c r="CF124" s="65"/>
      <c r="CG124" s="65"/>
      <c r="CH124" s="65"/>
      <c r="CI124" s="65"/>
      <c r="CJ124" s="65"/>
      <c r="CK124" s="65"/>
    </row>
    <row r="125" spans="1:89" s="3" customFormat="1" ht="15.75">
      <c r="A125" s="4" t="s">
        <v>115</v>
      </c>
      <c r="B125" s="27" t="s">
        <v>116</v>
      </c>
      <c r="C125" s="20" t="s">
        <v>31</v>
      </c>
      <c r="D125" s="20" t="s">
        <v>32</v>
      </c>
      <c r="E125" s="20"/>
      <c r="F125" s="73">
        <f>F126</f>
        <v>2035020</v>
      </c>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c r="BG125" s="65"/>
      <c r="BH125" s="65"/>
      <c r="BI125" s="65"/>
      <c r="BJ125" s="65"/>
      <c r="BK125" s="65"/>
      <c r="BL125" s="65"/>
      <c r="BM125" s="65"/>
      <c r="BN125" s="65"/>
      <c r="BO125" s="65"/>
      <c r="BP125" s="65"/>
      <c r="BQ125" s="65"/>
      <c r="BR125" s="65"/>
      <c r="BS125" s="65"/>
      <c r="BT125" s="65"/>
      <c r="BU125" s="65"/>
      <c r="BV125" s="65"/>
      <c r="BW125" s="65"/>
      <c r="BX125" s="65"/>
      <c r="BY125" s="65"/>
      <c r="BZ125" s="65"/>
      <c r="CA125" s="65"/>
      <c r="CB125" s="65"/>
      <c r="CC125" s="65"/>
      <c r="CD125" s="65"/>
      <c r="CE125" s="65"/>
      <c r="CF125" s="65"/>
      <c r="CG125" s="65"/>
      <c r="CH125" s="65"/>
      <c r="CI125" s="65"/>
      <c r="CJ125" s="65"/>
      <c r="CK125" s="65"/>
    </row>
    <row r="126" spans="1:89" s="3" customFormat="1" ht="15.75">
      <c r="A126" s="4" t="s">
        <v>33</v>
      </c>
      <c r="B126" s="27" t="s">
        <v>116</v>
      </c>
      <c r="C126" s="20" t="s">
        <v>31</v>
      </c>
      <c r="D126" s="20" t="s">
        <v>32</v>
      </c>
      <c r="E126" s="20" t="s">
        <v>14</v>
      </c>
      <c r="F126" s="69">
        <v>2035020</v>
      </c>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c r="BG126" s="65"/>
      <c r="BH126" s="65"/>
      <c r="BI126" s="65"/>
      <c r="BJ126" s="65"/>
      <c r="BK126" s="65"/>
      <c r="BL126" s="65"/>
      <c r="BM126" s="65"/>
      <c r="BN126" s="65"/>
      <c r="BO126" s="65"/>
      <c r="BP126" s="65"/>
      <c r="BQ126" s="65"/>
      <c r="BR126" s="65"/>
      <c r="BS126" s="65"/>
      <c r="BT126" s="65"/>
      <c r="BU126" s="65"/>
      <c r="BV126" s="65"/>
      <c r="BW126" s="65"/>
      <c r="BX126" s="65"/>
      <c r="BY126" s="65"/>
      <c r="BZ126" s="65"/>
      <c r="CA126" s="65"/>
      <c r="CB126" s="65"/>
      <c r="CC126" s="65"/>
      <c r="CD126" s="65"/>
      <c r="CE126" s="65"/>
      <c r="CF126" s="65"/>
      <c r="CG126" s="65"/>
      <c r="CH126" s="65"/>
      <c r="CI126" s="65"/>
      <c r="CJ126" s="65"/>
      <c r="CK126" s="65"/>
    </row>
    <row r="127" spans="1:6" ht="63">
      <c r="A127" s="38" t="s">
        <v>256</v>
      </c>
      <c r="B127" s="26" t="s">
        <v>109</v>
      </c>
      <c r="C127" s="20"/>
      <c r="D127" s="20"/>
      <c r="E127" s="20"/>
      <c r="F127" s="73">
        <f>F128</f>
        <v>41085</v>
      </c>
    </row>
    <row r="128" spans="1:89" s="3" customFormat="1" ht="31.5">
      <c r="A128" s="38" t="s">
        <v>30</v>
      </c>
      <c r="B128" s="26" t="s">
        <v>109</v>
      </c>
      <c r="C128" s="20" t="s">
        <v>31</v>
      </c>
      <c r="D128" s="20"/>
      <c r="E128" s="20"/>
      <c r="F128" s="73">
        <f>F129</f>
        <v>41085</v>
      </c>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c r="BG128" s="65"/>
      <c r="BH128" s="65"/>
      <c r="BI128" s="65"/>
      <c r="BJ128" s="65"/>
      <c r="BK128" s="65"/>
      <c r="BL128" s="65"/>
      <c r="BM128" s="65"/>
      <c r="BN128" s="65"/>
      <c r="BO128" s="65"/>
      <c r="BP128" s="65"/>
      <c r="BQ128" s="65"/>
      <c r="BR128" s="65"/>
      <c r="BS128" s="65"/>
      <c r="BT128" s="65"/>
      <c r="BU128" s="65"/>
      <c r="BV128" s="65"/>
      <c r="BW128" s="65"/>
      <c r="BX128" s="65"/>
      <c r="BY128" s="65"/>
      <c r="BZ128" s="65"/>
      <c r="CA128" s="65"/>
      <c r="CB128" s="65"/>
      <c r="CC128" s="65"/>
      <c r="CD128" s="65"/>
      <c r="CE128" s="65"/>
      <c r="CF128" s="65"/>
      <c r="CG128" s="65"/>
      <c r="CH128" s="65"/>
      <c r="CI128" s="65"/>
      <c r="CJ128" s="65"/>
      <c r="CK128" s="65"/>
    </row>
    <row r="129" spans="1:89" s="3" customFormat="1" ht="15.75">
      <c r="A129" s="4" t="s">
        <v>115</v>
      </c>
      <c r="B129" s="26" t="s">
        <v>109</v>
      </c>
      <c r="C129" s="20" t="s">
        <v>31</v>
      </c>
      <c r="D129" s="20" t="s">
        <v>32</v>
      </c>
      <c r="E129" s="20"/>
      <c r="F129" s="73">
        <f>F130</f>
        <v>41085</v>
      </c>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c r="BG129" s="65"/>
      <c r="BH129" s="65"/>
      <c r="BI129" s="65"/>
      <c r="BJ129" s="65"/>
      <c r="BK129" s="65"/>
      <c r="BL129" s="65"/>
      <c r="BM129" s="65"/>
      <c r="BN129" s="65"/>
      <c r="BO129" s="65"/>
      <c r="BP129" s="65"/>
      <c r="BQ129" s="65"/>
      <c r="BR129" s="65"/>
      <c r="BS129" s="65"/>
      <c r="BT129" s="65"/>
      <c r="BU129" s="65"/>
      <c r="BV129" s="65"/>
      <c r="BW129" s="65"/>
      <c r="BX129" s="65"/>
      <c r="BY129" s="65"/>
      <c r="BZ129" s="65"/>
      <c r="CA129" s="65"/>
      <c r="CB129" s="65"/>
      <c r="CC129" s="65"/>
      <c r="CD129" s="65"/>
      <c r="CE129" s="65"/>
      <c r="CF129" s="65"/>
      <c r="CG129" s="65"/>
      <c r="CH129" s="65"/>
      <c r="CI129" s="65"/>
      <c r="CJ129" s="65"/>
      <c r="CK129" s="65"/>
    </row>
    <row r="130" spans="1:6" ht="15.75">
      <c r="A130" s="4" t="s">
        <v>33</v>
      </c>
      <c r="B130" s="26" t="s">
        <v>109</v>
      </c>
      <c r="C130" s="20" t="s">
        <v>31</v>
      </c>
      <c r="D130" s="20" t="s">
        <v>32</v>
      </c>
      <c r="E130" s="20" t="s">
        <v>14</v>
      </c>
      <c r="F130" s="69">
        <v>41085</v>
      </c>
    </row>
    <row r="131" spans="1:6" ht="31.5">
      <c r="A131" s="76" t="s">
        <v>189</v>
      </c>
      <c r="B131" s="26" t="s">
        <v>229</v>
      </c>
      <c r="C131" s="26"/>
      <c r="D131" s="20"/>
      <c r="E131" s="20"/>
      <c r="F131" s="101">
        <f>F132</f>
        <v>34400</v>
      </c>
    </row>
    <row r="132" spans="1:6" ht="37.5" customHeight="1">
      <c r="A132" s="87" t="s">
        <v>227</v>
      </c>
      <c r="B132" s="27" t="s">
        <v>230</v>
      </c>
      <c r="C132" s="26"/>
      <c r="D132" s="20"/>
      <c r="E132" s="20"/>
      <c r="F132" s="101">
        <f>F133</f>
        <v>34400</v>
      </c>
    </row>
    <row r="133" spans="1:6" ht="31.5">
      <c r="A133" s="38" t="s">
        <v>30</v>
      </c>
      <c r="B133" s="27" t="s">
        <v>230</v>
      </c>
      <c r="C133" s="20">
        <v>600</v>
      </c>
      <c r="D133" s="20"/>
      <c r="E133" s="20"/>
      <c r="F133" s="101">
        <f>F134</f>
        <v>34400</v>
      </c>
    </row>
    <row r="134" spans="1:6" ht="15.75">
      <c r="A134" s="4" t="s">
        <v>115</v>
      </c>
      <c r="B134" s="27" t="s">
        <v>230</v>
      </c>
      <c r="C134" s="20" t="s">
        <v>31</v>
      </c>
      <c r="D134" s="20" t="s">
        <v>32</v>
      </c>
      <c r="E134" s="20"/>
      <c r="F134" s="101">
        <f>F135</f>
        <v>34400</v>
      </c>
    </row>
    <row r="135" spans="1:6" ht="15.75">
      <c r="A135" s="4" t="s">
        <v>33</v>
      </c>
      <c r="B135" s="27" t="s">
        <v>230</v>
      </c>
      <c r="C135" s="20" t="s">
        <v>31</v>
      </c>
      <c r="D135" s="20" t="s">
        <v>32</v>
      </c>
      <c r="E135" s="20" t="s">
        <v>14</v>
      </c>
      <c r="F135" s="102">
        <v>34400</v>
      </c>
    </row>
    <row r="136" spans="1:6" ht="31.5">
      <c r="A136" s="76" t="s">
        <v>253</v>
      </c>
      <c r="B136" s="26" t="s">
        <v>231</v>
      </c>
      <c r="C136" s="26"/>
      <c r="D136" s="20"/>
      <c r="E136" s="20"/>
      <c r="F136" s="101">
        <f>F137</f>
        <v>149500</v>
      </c>
    </row>
    <row r="137" spans="1:6" ht="31.5">
      <c r="A137" s="87" t="s">
        <v>226</v>
      </c>
      <c r="B137" s="27" t="s">
        <v>232</v>
      </c>
      <c r="C137" s="26"/>
      <c r="D137" s="20"/>
      <c r="E137" s="20"/>
      <c r="F137" s="101">
        <f>F138</f>
        <v>149500</v>
      </c>
    </row>
    <row r="138" spans="1:6" ht="31.5">
      <c r="A138" s="38" t="s">
        <v>30</v>
      </c>
      <c r="B138" s="27" t="s">
        <v>232</v>
      </c>
      <c r="C138" s="20">
        <v>600</v>
      </c>
      <c r="D138" s="20"/>
      <c r="E138" s="20"/>
      <c r="F138" s="101">
        <f>F139</f>
        <v>149500</v>
      </c>
    </row>
    <row r="139" spans="1:6" ht="15.75">
      <c r="A139" s="4" t="s">
        <v>115</v>
      </c>
      <c r="B139" s="27" t="s">
        <v>232</v>
      </c>
      <c r="C139" s="20" t="s">
        <v>31</v>
      </c>
      <c r="D139" s="20" t="s">
        <v>32</v>
      </c>
      <c r="E139" s="20"/>
      <c r="F139" s="101">
        <f>F140</f>
        <v>149500</v>
      </c>
    </row>
    <row r="140" spans="1:6" ht="15.75">
      <c r="A140" s="4" t="s">
        <v>33</v>
      </c>
      <c r="B140" s="27" t="s">
        <v>232</v>
      </c>
      <c r="C140" s="20" t="s">
        <v>31</v>
      </c>
      <c r="D140" s="20" t="s">
        <v>32</v>
      </c>
      <c r="E140" s="20" t="s">
        <v>14</v>
      </c>
      <c r="F140" s="102">
        <v>149500</v>
      </c>
    </row>
    <row r="141" spans="1:6" ht="63">
      <c r="A141" s="6" t="s">
        <v>214</v>
      </c>
      <c r="B141" s="15" t="s">
        <v>50</v>
      </c>
      <c r="C141" s="28"/>
      <c r="D141" s="28"/>
      <c r="E141" s="28"/>
      <c r="F141" s="50">
        <f>F142+F147</f>
        <v>1236540</v>
      </c>
    </row>
    <row r="142" spans="1:6" ht="53.25" customHeight="1">
      <c r="A142" s="72" t="s">
        <v>166</v>
      </c>
      <c r="B142" s="27" t="s">
        <v>169</v>
      </c>
      <c r="C142" s="28"/>
      <c r="D142" s="28"/>
      <c r="E142" s="28"/>
      <c r="F142" s="68">
        <f>F143</f>
        <v>10000</v>
      </c>
    </row>
    <row r="143" spans="1:6" ht="63">
      <c r="A143" s="61" t="s">
        <v>167</v>
      </c>
      <c r="B143" s="27" t="s">
        <v>170</v>
      </c>
      <c r="C143" s="28"/>
      <c r="D143" s="28"/>
      <c r="E143" s="28"/>
      <c r="F143" s="68">
        <f>F144</f>
        <v>10000</v>
      </c>
    </row>
    <row r="144" spans="1:6" ht="31.5">
      <c r="A144" s="5" t="s">
        <v>11</v>
      </c>
      <c r="B144" s="27" t="s">
        <v>170</v>
      </c>
      <c r="C144" s="30" t="s">
        <v>12</v>
      </c>
      <c r="D144" s="30"/>
      <c r="E144" s="30"/>
      <c r="F144" s="68">
        <f>F145</f>
        <v>10000</v>
      </c>
    </row>
    <row r="145" spans="1:6" ht="15.75">
      <c r="A145" s="4" t="s">
        <v>13</v>
      </c>
      <c r="B145" s="27" t="s">
        <v>170</v>
      </c>
      <c r="C145" s="30" t="s">
        <v>12</v>
      </c>
      <c r="D145" s="30" t="s">
        <v>14</v>
      </c>
      <c r="E145" s="30"/>
      <c r="F145" s="68">
        <f>F146</f>
        <v>10000</v>
      </c>
    </row>
    <row r="146" spans="1:6" ht="15.75">
      <c r="A146" s="45" t="s">
        <v>19</v>
      </c>
      <c r="B146" s="27" t="s">
        <v>170</v>
      </c>
      <c r="C146" s="30" t="s">
        <v>12</v>
      </c>
      <c r="D146" s="30" t="s">
        <v>14</v>
      </c>
      <c r="E146" s="30" t="s">
        <v>18</v>
      </c>
      <c r="F146" s="68">
        <v>10000</v>
      </c>
    </row>
    <row r="147" spans="1:6" ht="48" customHeight="1">
      <c r="A147" s="39" t="s">
        <v>97</v>
      </c>
      <c r="B147" s="27" t="s">
        <v>99</v>
      </c>
      <c r="C147" s="28"/>
      <c r="D147" s="28"/>
      <c r="E147" s="28"/>
      <c r="F147" s="68">
        <f>F148</f>
        <v>1226540</v>
      </c>
    </row>
    <row r="148" spans="1:6" ht="47.25">
      <c r="A148" s="5" t="s">
        <v>98</v>
      </c>
      <c r="B148" s="27" t="s">
        <v>100</v>
      </c>
      <c r="C148" s="28"/>
      <c r="D148" s="28"/>
      <c r="E148" s="28"/>
      <c r="F148" s="68">
        <f>F149</f>
        <v>1226540</v>
      </c>
    </row>
    <row r="149" spans="1:6" ht="31.5">
      <c r="A149" s="5" t="s">
        <v>11</v>
      </c>
      <c r="B149" s="27" t="s">
        <v>100</v>
      </c>
      <c r="C149" s="30" t="s">
        <v>12</v>
      </c>
      <c r="D149" s="30"/>
      <c r="E149" s="30"/>
      <c r="F149" s="68">
        <f>F150</f>
        <v>1226540</v>
      </c>
    </row>
    <row r="150" spans="1:6" ht="15.75">
      <c r="A150" s="4" t="s">
        <v>13</v>
      </c>
      <c r="B150" s="27" t="s">
        <v>100</v>
      </c>
      <c r="C150" s="30" t="s">
        <v>12</v>
      </c>
      <c r="D150" s="30" t="s">
        <v>14</v>
      </c>
      <c r="E150" s="30"/>
      <c r="F150" s="68">
        <f>F151</f>
        <v>1226540</v>
      </c>
    </row>
    <row r="151" spans="1:6" ht="15.75">
      <c r="A151" s="45" t="s">
        <v>19</v>
      </c>
      <c r="B151" s="27" t="s">
        <v>100</v>
      </c>
      <c r="C151" s="30" t="s">
        <v>12</v>
      </c>
      <c r="D151" s="30" t="s">
        <v>14</v>
      </c>
      <c r="E151" s="30" t="s">
        <v>18</v>
      </c>
      <c r="F151" s="68">
        <v>1226540</v>
      </c>
    </row>
    <row r="152" spans="1:6" ht="48.75" customHeight="1">
      <c r="A152" s="48" t="s">
        <v>215</v>
      </c>
      <c r="B152" s="15" t="s">
        <v>51</v>
      </c>
      <c r="C152" s="28"/>
      <c r="D152" s="28"/>
      <c r="E152" s="30"/>
      <c r="F152" s="50">
        <f>F153+F158+F163+F168+F173+F178+F187</f>
        <v>5517319.84</v>
      </c>
    </row>
    <row r="153" spans="1:6" ht="15.75">
      <c r="A153" s="4" t="s">
        <v>88</v>
      </c>
      <c r="B153" s="29" t="s">
        <v>89</v>
      </c>
      <c r="C153" s="28"/>
      <c r="D153" s="28"/>
      <c r="E153" s="30"/>
      <c r="F153" s="68">
        <f>F154</f>
        <v>1200000</v>
      </c>
    </row>
    <row r="154" spans="1:6" ht="31.5">
      <c r="A154" s="38" t="s">
        <v>129</v>
      </c>
      <c r="B154" s="29" t="s">
        <v>90</v>
      </c>
      <c r="C154" s="28"/>
      <c r="D154" s="28"/>
      <c r="E154" s="30"/>
      <c r="F154" s="68">
        <f>F155</f>
        <v>1200000</v>
      </c>
    </row>
    <row r="155" spans="1:6" ht="31.5">
      <c r="A155" s="5" t="s">
        <v>44</v>
      </c>
      <c r="B155" s="29" t="s">
        <v>90</v>
      </c>
      <c r="C155" s="30" t="s">
        <v>12</v>
      </c>
      <c r="D155" s="28"/>
      <c r="E155" s="30"/>
      <c r="F155" s="68">
        <f>F156</f>
        <v>1200000</v>
      </c>
    </row>
    <row r="156" spans="1:6" ht="15.75">
      <c r="A156" s="4" t="s">
        <v>78</v>
      </c>
      <c r="B156" s="29" t="s">
        <v>90</v>
      </c>
      <c r="C156" s="30" t="s">
        <v>12</v>
      </c>
      <c r="D156" s="30" t="s">
        <v>35</v>
      </c>
      <c r="E156" s="30"/>
      <c r="F156" s="68">
        <f>F157</f>
        <v>1200000</v>
      </c>
    </row>
    <row r="157" spans="1:6" ht="15.75">
      <c r="A157" s="4" t="s">
        <v>77</v>
      </c>
      <c r="B157" s="29" t="s">
        <v>90</v>
      </c>
      <c r="C157" s="30" t="s">
        <v>12</v>
      </c>
      <c r="D157" s="30" t="s">
        <v>35</v>
      </c>
      <c r="E157" s="30" t="s">
        <v>23</v>
      </c>
      <c r="F157" s="69">
        <v>1200000</v>
      </c>
    </row>
    <row r="158" spans="1:6" ht="31.5">
      <c r="A158" s="4" t="s">
        <v>186</v>
      </c>
      <c r="B158" s="85" t="s">
        <v>184</v>
      </c>
      <c r="C158" s="86"/>
      <c r="D158" s="86"/>
      <c r="E158" s="82"/>
      <c r="F158" s="98">
        <f>F159</f>
        <v>115200</v>
      </c>
    </row>
    <row r="159" spans="1:6" ht="19.5" customHeight="1">
      <c r="A159" s="11" t="s">
        <v>187</v>
      </c>
      <c r="B159" s="27" t="s">
        <v>185</v>
      </c>
      <c r="C159" s="86"/>
      <c r="D159" s="86"/>
      <c r="E159" s="82"/>
      <c r="F159" s="98">
        <f>F160</f>
        <v>115200</v>
      </c>
    </row>
    <row r="160" spans="1:6" ht="31.5">
      <c r="A160" s="5" t="s">
        <v>44</v>
      </c>
      <c r="B160" s="27" t="s">
        <v>185</v>
      </c>
      <c r="C160" s="82" t="s">
        <v>12</v>
      </c>
      <c r="D160" s="86"/>
      <c r="E160" s="82"/>
      <c r="F160" s="98">
        <f>F161</f>
        <v>115200</v>
      </c>
    </row>
    <row r="161" spans="1:6" ht="15.75">
      <c r="A161" s="4" t="s">
        <v>78</v>
      </c>
      <c r="B161" s="27" t="s">
        <v>185</v>
      </c>
      <c r="C161" s="82" t="s">
        <v>12</v>
      </c>
      <c r="D161" s="82" t="s">
        <v>35</v>
      </c>
      <c r="E161" s="82"/>
      <c r="F161" s="98">
        <f>F162</f>
        <v>115200</v>
      </c>
    </row>
    <row r="162" spans="1:6" ht="15.75">
      <c r="A162" s="4" t="s">
        <v>77</v>
      </c>
      <c r="B162" s="27" t="s">
        <v>185</v>
      </c>
      <c r="C162" s="82" t="s">
        <v>12</v>
      </c>
      <c r="D162" s="82" t="s">
        <v>35</v>
      </c>
      <c r="E162" s="82" t="s">
        <v>23</v>
      </c>
      <c r="F162" s="69">
        <v>115200</v>
      </c>
    </row>
    <row r="163" spans="1:6" ht="30.75" customHeight="1">
      <c r="A163" s="4" t="s">
        <v>127</v>
      </c>
      <c r="B163" s="82" t="s">
        <v>79</v>
      </c>
      <c r="C163" s="82"/>
      <c r="D163" s="82"/>
      <c r="E163" s="82"/>
      <c r="F163" s="98">
        <f>F164</f>
        <v>802345</v>
      </c>
    </row>
    <row r="164" spans="1:6" ht="47.25">
      <c r="A164" s="55" t="s">
        <v>240</v>
      </c>
      <c r="B164" s="29" t="s">
        <v>80</v>
      </c>
      <c r="C164" s="30"/>
      <c r="D164" s="30"/>
      <c r="E164" s="30"/>
      <c r="F164" s="68">
        <f>F165</f>
        <v>802345</v>
      </c>
    </row>
    <row r="165" spans="1:6" ht="31.5">
      <c r="A165" s="5" t="s">
        <v>11</v>
      </c>
      <c r="B165" s="29" t="s">
        <v>80</v>
      </c>
      <c r="C165" s="30" t="s">
        <v>12</v>
      </c>
      <c r="D165" s="30"/>
      <c r="E165" s="30"/>
      <c r="F165" s="68">
        <f>F166</f>
        <v>802345</v>
      </c>
    </row>
    <row r="166" spans="1:6" ht="15.75">
      <c r="A166" s="4" t="s">
        <v>28</v>
      </c>
      <c r="B166" s="29" t="s">
        <v>80</v>
      </c>
      <c r="C166" s="30" t="s">
        <v>12</v>
      </c>
      <c r="D166" s="30" t="s">
        <v>15</v>
      </c>
      <c r="E166" s="30"/>
      <c r="F166" s="68">
        <f>F167</f>
        <v>802345</v>
      </c>
    </row>
    <row r="167" spans="1:6" ht="15.75">
      <c r="A167" s="4" t="s">
        <v>52</v>
      </c>
      <c r="B167" s="29" t="s">
        <v>80</v>
      </c>
      <c r="C167" s="30" t="s">
        <v>12</v>
      </c>
      <c r="D167" s="30" t="s">
        <v>15</v>
      </c>
      <c r="E167" s="30" t="s">
        <v>35</v>
      </c>
      <c r="F167" s="69">
        <v>802345</v>
      </c>
    </row>
    <row r="168" spans="1:6" ht="47.25">
      <c r="A168" s="4" t="s">
        <v>177</v>
      </c>
      <c r="B168" s="29" t="s">
        <v>178</v>
      </c>
      <c r="C168" s="28"/>
      <c r="D168" s="28"/>
      <c r="E168" s="30"/>
      <c r="F168" s="68">
        <f>F169</f>
        <v>200000</v>
      </c>
    </row>
    <row r="169" spans="1:6" ht="47.25">
      <c r="A169" s="78" t="s">
        <v>257</v>
      </c>
      <c r="B169" s="29" t="s">
        <v>179</v>
      </c>
      <c r="C169" s="28"/>
      <c r="D169" s="28"/>
      <c r="E169" s="30"/>
      <c r="F169" s="68">
        <f>F170</f>
        <v>200000</v>
      </c>
    </row>
    <row r="170" spans="1:6" ht="31.5">
      <c r="A170" s="5" t="s">
        <v>44</v>
      </c>
      <c r="B170" s="29" t="s">
        <v>179</v>
      </c>
      <c r="C170" s="30" t="s">
        <v>12</v>
      </c>
      <c r="D170" s="28"/>
      <c r="E170" s="30"/>
      <c r="F170" s="68">
        <f>F171</f>
        <v>200000</v>
      </c>
    </row>
    <row r="171" spans="1:6" ht="15.75">
      <c r="A171" s="4" t="s">
        <v>78</v>
      </c>
      <c r="B171" s="29" t="s">
        <v>179</v>
      </c>
      <c r="C171" s="30" t="s">
        <v>12</v>
      </c>
      <c r="D171" s="30" t="s">
        <v>35</v>
      </c>
      <c r="E171" s="30"/>
      <c r="F171" s="68">
        <f>F172</f>
        <v>200000</v>
      </c>
    </row>
    <row r="172" spans="1:6" ht="15.75">
      <c r="A172" s="4" t="s">
        <v>77</v>
      </c>
      <c r="B172" s="29" t="s">
        <v>179</v>
      </c>
      <c r="C172" s="30" t="s">
        <v>12</v>
      </c>
      <c r="D172" s="30" t="s">
        <v>35</v>
      </c>
      <c r="E172" s="30" t="s">
        <v>23</v>
      </c>
      <c r="F172" s="69">
        <v>200000</v>
      </c>
    </row>
    <row r="173" spans="1:6" ht="63">
      <c r="A173" s="4" t="s">
        <v>151</v>
      </c>
      <c r="B173" s="27" t="s">
        <v>152</v>
      </c>
      <c r="C173" s="28"/>
      <c r="D173" s="28"/>
      <c r="E173" s="30"/>
      <c r="F173" s="68">
        <f>F174</f>
        <v>122000</v>
      </c>
    </row>
    <row r="174" spans="1:6" ht="78.75">
      <c r="A174" s="46" t="s">
        <v>153</v>
      </c>
      <c r="B174" s="27" t="s">
        <v>154</v>
      </c>
      <c r="C174" s="28"/>
      <c r="D174" s="28"/>
      <c r="E174" s="30"/>
      <c r="F174" s="68">
        <f>F175</f>
        <v>122000</v>
      </c>
    </row>
    <row r="175" spans="1:6" ht="31.5">
      <c r="A175" s="5" t="s">
        <v>44</v>
      </c>
      <c r="B175" s="27" t="s">
        <v>154</v>
      </c>
      <c r="C175" s="28"/>
      <c r="D175" s="28"/>
      <c r="E175" s="30"/>
      <c r="F175" s="68">
        <f>F176</f>
        <v>122000</v>
      </c>
    </row>
    <row r="176" spans="1:6" ht="15.75">
      <c r="A176" s="4" t="s">
        <v>78</v>
      </c>
      <c r="B176" s="27" t="s">
        <v>154</v>
      </c>
      <c r="C176" s="30" t="s">
        <v>12</v>
      </c>
      <c r="D176" s="30" t="s">
        <v>35</v>
      </c>
      <c r="E176" s="30"/>
      <c r="F176" s="68">
        <f>F177</f>
        <v>122000</v>
      </c>
    </row>
    <row r="177" spans="1:6" ht="15.75">
      <c r="A177" s="4" t="s">
        <v>77</v>
      </c>
      <c r="B177" s="27" t="s">
        <v>154</v>
      </c>
      <c r="C177" s="30" t="s">
        <v>12</v>
      </c>
      <c r="D177" s="30" t="s">
        <v>35</v>
      </c>
      <c r="E177" s="30" t="s">
        <v>23</v>
      </c>
      <c r="F177" s="68">
        <v>122000</v>
      </c>
    </row>
    <row r="178" spans="1:6" ht="63">
      <c r="A178" s="5" t="s">
        <v>244</v>
      </c>
      <c r="B178" s="27" t="s">
        <v>191</v>
      </c>
      <c r="C178" s="30"/>
      <c r="D178" s="30"/>
      <c r="E178" s="30"/>
      <c r="F178" s="68">
        <f>F179+F183</f>
        <v>2877774.84</v>
      </c>
    </row>
    <row r="179" spans="1:6" ht="78.75">
      <c r="A179" s="5" t="s">
        <v>245</v>
      </c>
      <c r="B179" s="27" t="s">
        <v>247</v>
      </c>
      <c r="C179" s="30"/>
      <c r="D179" s="30"/>
      <c r="E179" s="30"/>
      <c r="F179" s="68">
        <f>F180</f>
        <v>2157755.58</v>
      </c>
    </row>
    <row r="180" spans="1:6" ht="31.5">
      <c r="A180" s="5" t="s">
        <v>44</v>
      </c>
      <c r="B180" s="27" t="s">
        <v>247</v>
      </c>
      <c r="C180" s="28"/>
      <c r="D180" s="28"/>
      <c r="E180" s="30"/>
      <c r="F180" s="68">
        <f>F181</f>
        <v>2157755.58</v>
      </c>
    </row>
    <row r="181" spans="1:6" ht="15.75">
      <c r="A181" s="4" t="s">
        <v>78</v>
      </c>
      <c r="B181" s="27" t="s">
        <v>247</v>
      </c>
      <c r="C181" s="30" t="s">
        <v>12</v>
      </c>
      <c r="D181" s="30" t="s">
        <v>35</v>
      </c>
      <c r="E181" s="30"/>
      <c r="F181" s="68">
        <f>F182</f>
        <v>2157755.58</v>
      </c>
    </row>
    <row r="182" spans="1:6" ht="15.75">
      <c r="A182" s="4" t="s">
        <v>77</v>
      </c>
      <c r="B182" s="27" t="s">
        <v>247</v>
      </c>
      <c r="C182" s="30" t="s">
        <v>12</v>
      </c>
      <c r="D182" s="30" t="s">
        <v>35</v>
      </c>
      <c r="E182" s="30" t="s">
        <v>23</v>
      </c>
      <c r="F182" s="68">
        <v>2157755.58</v>
      </c>
    </row>
    <row r="183" spans="1:6" ht="78.75">
      <c r="A183" s="5" t="s">
        <v>246</v>
      </c>
      <c r="B183" s="27" t="s">
        <v>248</v>
      </c>
      <c r="C183" s="30"/>
      <c r="D183" s="30"/>
      <c r="E183" s="30"/>
      <c r="F183" s="68">
        <f>F184</f>
        <v>720019.26</v>
      </c>
    </row>
    <row r="184" spans="1:6" ht="31.5">
      <c r="A184" s="5" t="s">
        <v>44</v>
      </c>
      <c r="B184" s="27" t="s">
        <v>248</v>
      </c>
      <c r="C184" s="28"/>
      <c r="D184" s="28"/>
      <c r="E184" s="30"/>
      <c r="F184" s="68">
        <f>F185</f>
        <v>720019.26</v>
      </c>
    </row>
    <row r="185" spans="1:6" ht="15.75">
      <c r="A185" s="4" t="s">
        <v>78</v>
      </c>
      <c r="B185" s="27" t="s">
        <v>248</v>
      </c>
      <c r="C185" s="30" t="s">
        <v>12</v>
      </c>
      <c r="D185" s="30" t="s">
        <v>35</v>
      </c>
      <c r="E185" s="30"/>
      <c r="F185" s="68">
        <f>F186</f>
        <v>720019.26</v>
      </c>
    </row>
    <row r="186" spans="1:6" ht="15.75">
      <c r="A186" s="4" t="s">
        <v>77</v>
      </c>
      <c r="B186" s="27" t="s">
        <v>248</v>
      </c>
      <c r="C186" s="30" t="s">
        <v>12</v>
      </c>
      <c r="D186" s="30" t="s">
        <v>35</v>
      </c>
      <c r="E186" s="30" t="s">
        <v>23</v>
      </c>
      <c r="F186" s="68">
        <v>720019.26</v>
      </c>
    </row>
    <row r="187" spans="1:6" ht="63">
      <c r="A187" s="5" t="s">
        <v>249</v>
      </c>
      <c r="B187" s="27" t="s">
        <v>251</v>
      </c>
      <c r="C187" s="30"/>
      <c r="D187" s="30"/>
      <c r="E187" s="30"/>
      <c r="F187" s="68">
        <f>F188</f>
        <v>200000</v>
      </c>
    </row>
    <row r="188" spans="1:6" ht="63">
      <c r="A188" s="5" t="s">
        <v>250</v>
      </c>
      <c r="B188" s="27" t="s">
        <v>252</v>
      </c>
      <c r="C188" s="30"/>
      <c r="D188" s="30"/>
      <c r="E188" s="30"/>
      <c r="F188" s="68">
        <f>F189</f>
        <v>200000</v>
      </c>
    </row>
    <row r="189" spans="1:6" ht="31.5">
      <c r="A189" s="5" t="s">
        <v>44</v>
      </c>
      <c r="B189" s="27" t="s">
        <v>252</v>
      </c>
      <c r="C189" s="28"/>
      <c r="D189" s="28"/>
      <c r="E189" s="30"/>
      <c r="F189" s="68">
        <f>F190</f>
        <v>200000</v>
      </c>
    </row>
    <row r="190" spans="1:6" ht="15.75">
      <c r="A190" s="4" t="s">
        <v>78</v>
      </c>
      <c r="B190" s="27" t="s">
        <v>252</v>
      </c>
      <c r="C190" s="30" t="s">
        <v>12</v>
      </c>
      <c r="D190" s="30" t="s">
        <v>35</v>
      </c>
      <c r="E190" s="30"/>
      <c r="F190" s="68">
        <f>F191</f>
        <v>200000</v>
      </c>
    </row>
    <row r="191" spans="1:6" ht="15.75">
      <c r="A191" s="4" t="s">
        <v>77</v>
      </c>
      <c r="B191" s="27" t="s">
        <v>252</v>
      </c>
      <c r="C191" s="30" t="s">
        <v>12</v>
      </c>
      <c r="D191" s="30" t="s">
        <v>35</v>
      </c>
      <c r="E191" s="30" t="s">
        <v>23</v>
      </c>
      <c r="F191" s="68">
        <v>200000</v>
      </c>
    </row>
    <row r="192" spans="1:6" ht="31.5">
      <c r="A192" s="89" t="s">
        <v>196</v>
      </c>
      <c r="B192" s="32" t="s">
        <v>120</v>
      </c>
      <c r="C192" s="28"/>
      <c r="D192" s="28"/>
      <c r="E192" s="28"/>
      <c r="F192" s="50">
        <f>F193</f>
        <v>154726.16</v>
      </c>
    </row>
    <row r="193" spans="1:6" ht="31.5">
      <c r="A193" s="90" t="s">
        <v>195</v>
      </c>
      <c r="B193" s="27" t="s">
        <v>121</v>
      </c>
      <c r="C193" s="30"/>
      <c r="D193" s="30"/>
      <c r="E193" s="30"/>
      <c r="F193" s="68">
        <f>F194+F198</f>
        <v>154726.16</v>
      </c>
    </row>
    <row r="194" spans="1:6" ht="63">
      <c r="A194" s="88" t="s">
        <v>194</v>
      </c>
      <c r="B194" s="27" t="s">
        <v>122</v>
      </c>
      <c r="C194" s="30"/>
      <c r="D194" s="30"/>
      <c r="E194" s="30"/>
      <c r="F194" s="68">
        <f>F195</f>
        <v>104726.16</v>
      </c>
    </row>
    <row r="195" spans="1:6" ht="15.75">
      <c r="A195" s="53" t="s">
        <v>93</v>
      </c>
      <c r="B195" s="27" t="s">
        <v>122</v>
      </c>
      <c r="C195" s="30" t="s">
        <v>94</v>
      </c>
      <c r="D195" s="30"/>
      <c r="E195" s="30"/>
      <c r="F195" s="68">
        <f>F196</f>
        <v>104726.16</v>
      </c>
    </row>
    <row r="196" spans="1:6" ht="15.75">
      <c r="A196" s="53" t="s">
        <v>95</v>
      </c>
      <c r="B196" s="27" t="s">
        <v>122</v>
      </c>
      <c r="C196" s="30" t="s">
        <v>94</v>
      </c>
      <c r="D196" s="30" t="s">
        <v>27</v>
      </c>
      <c r="E196" s="30"/>
      <c r="F196" s="68">
        <f>F197</f>
        <v>104726.16</v>
      </c>
    </row>
    <row r="197" spans="1:6" ht="15.75">
      <c r="A197" s="53" t="s">
        <v>96</v>
      </c>
      <c r="B197" s="27" t="s">
        <v>122</v>
      </c>
      <c r="C197" s="30" t="s">
        <v>94</v>
      </c>
      <c r="D197" s="30" t="s">
        <v>27</v>
      </c>
      <c r="E197" s="30" t="s">
        <v>14</v>
      </c>
      <c r="F197" s="99">
        <v>104726.16</v>
      </c>
    </row>
    <row r="198" spans="1:6" ht="63">
      <c r="A198" s="88" t="s">
        <v>192</v>
      </c>
      <c r="B198" s="27" t="s">
        <v>193</v>
      </c>
      <c r="C198" s="30"/>
      <c r="D198" s="30"/>
      <c r="E198" s="30"/>
      <c r="F198" s="68">
        <f>F199</f>
        <v>50000</v>
      </c>
    </row>
    <row r="199" spans="1:6" ht="15.75">
      <c r="A199" s="53" t="s">
        <v>93</v>
      </c>
      <c r="B199" s="27" t="s">
        <v>193</v>
      </c>
      <c r="C199" s="30" t="s">
        <v>94</v>
      </c>
      <c r="D199" s="30"/>
      <c r="E199" s="30"/>
      <c r="F199" s="68">
        <f>F200</f>
        <v>50000</v>
      </c>
    </row>
    <row r="200" spans="1:6" ht="15.75">
      <c r="A200" s="53" t="s">
        <v>95</v>
      </c>
      <c r="B200" s="27" t="s">
        <v>193</v>
      </c>
      <c r="C200" s="30" t="s">
        <v>94</v>
      </c>
      <c r="D200" s="30" t="s">
        <v>27</v>
      </c>
      <c r="E200" s="30"/>
      <c r="F200" s="68">
        <f>F201</f>
        <v>50000</v>
      </c>
    </row>
    <row r="201" spans="1:6" ht="15.75">
      <c r="A201" s="53" t="s">
        <v>96</v>
      </c>
      <c r="B201" s="27" t="s">
        <v>193</v>
      </c>
      <c r="C201" s="30" t="s">
        <v>94</v>
      </c>
      <c r="D201" s="30" t="s">
        <v>27</v>
      </c>
      <c r="E201" s="30" t="s">
        <v>14</v>
      </c>
      <c r="F201" s="68">
        <v>50000</v>
      </c>
    </row>
    <row r="202" spans="1:6" ht="47.25">
      <c r="A202" s="6" t="s">
        <v>219</v>
      </c>
      <c r="B202" s="32" t="s">
        <v>81</v>
      </c>
      <c r="C202" s="30"/>
      <c r="D202" s="30"/>
      <c r="E202" s="30"/>
      <c r="F202" s="50">
        <f>F203+F211+F216+F221+F229</f>
        <v>12035486.74</v>
      </c>
    </row>
    <row r="203" spans="1:6" ht="32.25" customHeight="1">
      <c r="A203" s="46" t="s">
        <v>87</v>
      </c>
      <c r="B203" s="27" t="s">
        <v>140</v>
      </c>
      <c r="C203" s="30"/>
      <c r="D203" s="30"/>
      <c r="E203" s="30"/>
      <c r="F203" s="68">
        <f>F204</f>
        <v>2774100</v>
      </c>
    </row>
    <row r="204" spans="1:6" ht="31.5">
      <c r="A204" s="46" t="s">
        <v>130</v>
      </c>
      <c r="B204" s="27" t="s">
        <v>141</v>
      </c>
      <c r="C204" s="30"/>
      <c r="D204" s="30"/>
      <c r="E204" s="30"/>
      <c r="F204" s="68">
        <f>F205+F208</f>
        <v>2774100</v>
      </c>
    </row>
    <row r="205" spans="1:6" ht="31.5">
      <c r="A205" s="5" t="s">
        <v>11</v>
      </c>
      <c r="B205" s="27" t="s">
        <v>141</v>
      </c>
      <c r="C205" s="30" t="s">
        <v>12</v>
      </c>
      <c r="D205" s="30"/>
      <c r="E205" s="30"/>
      <c r="F205" s="68">
        <f>F206</f>
        <v>2750000</v>
      </c>
    </row>
    <row r="206" spans="1:6" ht="15.75">
      <c r="A206" s="4" t="s">
        <v>13</v>
      </c>
      <c r="B206" s="27" t="s">
        <v>141</v>
      </c>
      <c r="C206" s="30" t="s">
        <v>12</v>
      </c>
      <c r="D206" s="30" t="s">
        <v>14</v>
      </c>
      <c r="E206" s="30"/>
      <c r="F206" s="68">
        <f>F207</f>
        <v>2750000</v>
      </c>
    </row>
    <row r="207" spans="1:6" ht="15.75">
      <c r="A207" s="45" t="s">
        <v>19</v>
      </c>
      <c r="B207" s="27" t="s">
        <v>141</v>
      </c>
      <c r="C207" s="30" t="s">
        <v>12</v>
      </c>
      <c r="D207" s="30" t="s">
        <v>14</v>
      </c>
      <c r="E207" s="30" t="s">
        <v>18</v>
      </c>
      <c r="F207" s="69">
        <v>2750000</v>
      </c>
    </row>
    <row r="208" spans="1:6" ht="15.75">
      <c r="A208" s="11" t="s">
        <v>17</v>
      </c>
      <c r="B208" s="27" t="s">
        <v>141</v>
      </c>
      <c r="C208" s="30" t="s">
        <v>16</v>
      </c>
      <c r="D208" s="30"/>
      <c r="E208" s="30"/>
      <c r="F208" s="68">
        <f>F209</f>
        <v>24100</v>
      </c>
    </row>
    <row r="209" spans="1:6" ht="15.75">
      <c r="A209" s="4" t="s">
        <v>13</v>
      </c>
      <c r="B209" s="27" t="s">
        <v>141</v>
      </c>
      <c r="C209" s="30" t="s">
        <v>16</v>
      </c>
      <c r="D209" s="30" t="s">
        <v>14</v>
      </c>
      <c r="E209" s="30"/>
      <c r="F209" s="68">
        <f>F210</f>
        <v>24100</v>
      </c>
    </row>
    <row r="210" spans="1:6" ht="15.75">
      <c r="A210" s="45" t="s">
        <v>19</v>
      </c>
      <c r="B210" s="27" t="s">
        <v>141</v>
      </c>
      <c r="C210" s="30" t="s">
        <v>16</v>
      </c>
      <c r="D210" s="30" t="s">
        <v>14</v>
      </c>
      <c r="E210" s="30" t="s">
        <v>18</v>
      </c>
      <c r="F210" s="69">
        <v>24100</v>
      </c>
    </row>
    <row r="211" spans="1:6" ht="47.25">
      <c r="A211" s="46" t="s">
        <v>82</v>
      </c>
      <c r="B211" s="27" t="s">
        <v>142</v>
      </c>
      <c r="C211" s="30"/>
      <c r="D211" s="30"/>
      <c r="E211" s="30"/>
      <c r="F211" s="68">
        <f>F212</f>
        <v>4005256</v>
      </c>
    </row>
    <row r="212" spans="1:6" ht="31.5">
      <c r="A212" s="46" t="s">
        <v>83</v>
      </c>
      <c r="B212" s="27" t="s">
        <v>143</v>
      </c>
      <c r="C212" s="30"/>
      <c r="D212" s="30"/>
      <c r="E212" s="30"/>
      <c r="F212" s="68">
        <f>F213</f>
        <v>4005256</v>
      </c>
    </row>
    <row r="213" spans="1:6" ht="31.5">
      <c r="A213" s="5" t="s">
        <v>11</v>
      </c>
      <c r="B213" s="27" t="s">
        <v>143</v>
      </c>
      <c r="C213" s="30" t="s">
        <v>12</v>
      </c>
      <c r="D213" s="30"/>
      <c r="E213" s="30"/>
      <c r="F213" s="68">
        <f>F214</f>
        <v>4005256</v>
      </c>
    </row>
    <row r="214" spans="1:6" ht="15.75">
      <c r="A214" s="4" t="s">
        <v>13</v>
      </c>
      <c r="B214" s="27" t="s">
        <v>143</v>
      </c>
      <c r="C214" s="30" t="s">
        <v>12</v>
      </c>
      <c r="D214" s="30" t="s">
        <v>14</v>
      </c>
      <c r="E214" s="30"/>
      <c r="F214" s="68">
        <f>F215</f>
        <v>4005256</v>
      </c>
    </row>
    <row r="215" spans="1:6" ht="15.75">
      <c r="A215" s="45" t="s">
        <v>19</v>
      </c>
      <c r="B215" s="27" t="s">
        <v>143</v>
      </c>
      <c r="C215" s="30" t="s">
        <v>12</v>
      </c>
      <c r="D215" s="30" t="s">
        <v>14</v>
      </c>
      <c r="E215" s="30" t="s">
        <v>18</v>
      </c>
      <c r="F215" s="69">
        <v>4005256</v>
      </c>
    </row>
    <row r="216" spans="1:6" ht="31.5">
      <c r="A216" s="46" t="s">
        <v>131</v>
      </c>
      <c r="B216" s="27" t="s">
        <v>144</v>
      </c>
      <c r="C216" s="30"/>
      <c r="D216" s="30"/>
      <c r="E216" s="30"/>
      <c r="F216" s="68">
        <f>F217</f>
        <v>3678343.74</v>
      </c>
    </row>
    <row r="217" spans="1:6" ht="31.5">
      <c r="A217" s="46" t="s">
        <v>128</v>
      </c>
      <c r="B217" s="51" t="s">
        <v>145</v>
      </c>
      <c r="C217" s="30"/>
      <c r="D217" s="30"/>
      <c r="E217" s="30"/>
      <c r="F217" s="68">
        <f>F218</f>
        <v>3678343.74</v>
      </c>
    </row>
    <row r="218" spans="1:6" ht="31.5">
      <c r="A218" s="5" t="s">
        <v>11</v>
      </c>
      <c r="B218" s="51" t="s">
        <v>145</v>
      </c>
      <c r="C218" s="30" t="s">
        <v>12</v>
      </c>
      <c r="D218" s="30"/>
      <c r="E218" s="30"/>
      <c r="F218" s="68">
        <f>F219</f>
        <v>3678343.74</v>
      </c>
    </row>
    <row r="219" spans="1:6" ht="15.75">
      <c r="A219" s="4" t="s">
        <v>13</v>
      </c>
      <c r="B219" s="51" t="s">
        <v>145</v>
      </c>
      <c r="C219" s="30" t="s">
        <v>12</v>
      </c>
      <c r="D219" s="30" t="s">
        <v>14</v>
      </c>
      <c r="E219" s="30"/>
      <c r="F219" s="68">
        <f>F220</f>
        <v>3678343.74</v>
      </c>
    </row>
    <row r="220" spans="1:6" ht="15.75">
      <c r="A220" s="45" t="s">
        <v>19</v>
      </c>
      <c r="B220" s="51" t="s">
        <v>145</v>
      </c>
      <c r="C220" s="30" t="s">
        <v>12</v>
      </c>
      <c r="D220" s="30" t="s">
        <v>14</v>
      </c>
      <c r="E220" s="30" t="s">
        <v>18</v>
      </c>
      <c r="F220" s="69">
        <v>3678343.74</v>
      </c>
    </row>
    <row r="221" spans="1:6" ht="31.5">
      <c r="A221" s="70" t="s">
        <v>163</v>
      </c>
      <c r="B221" s="27" t="s">
        <v>164</v>
      </c>
      <c r="C221" s="30"/>
      <c r="D221" s="30"/>
      <c r="E221" s="30"/>
      <c r="F221" s="68">
        <f>F222</f>
        <v>1537787</v>
      </c>
    </row>
    <row r="222" spans="1:6" ht="47.25">
      <c r="A222" s="71" t="s">
        <v>168</v>
      </c>
      <c r="B222" s="51" t="s">
        <v>165</v>
      </c>
      <c r="C222" s="30"/>
      <c r="D222" s="30"/>
      <c r="E222" s="30"/>
      <c r="F222" s="68">
        <f>F223+F226</f>
        <v>1537787</v>
      </c>
    </row>
    <row r="223" spans="1:6" ht="31.5">
      <c r="A223" s="5" t="s">
        <v>11</v>
      </c>
      <c r="B223" s="51" t="s">
        <v>165</v>
      </c>
      <c r="C223" s="30" t="s">
        <v>12</v>
      </c>
      <c r="D223" s="30"/>
      <c r="E223" s="30"/>
      <c r="F223" s="68">
        <f>F224</f>
        <v>1387787</v>
      </c>
    </row>
    <row r="224" spans="1:6" ht="15.75">
      <c r="A224" s="4" t="s">
        <v>13</v>
      </c>
      <c r="B224" s="51" t="s">
        <v>165</v>
      </c>
      <c r="C224" s="30" t="s">
        <v>12</v>
      </c>
      <c r="D224" s="30" t="s">
        <v>14</v>
      </c>
      <c r="E224" s="30"/>
      <c r="F224" s="68">
        <f>F225</f>
        <v>1387787</v>
      </c>
    </row>
    <row r="225" spans="1:6" ht="15.75">
      <c r="A225" s="45" t="s">
        <v>19</v>
      </c>
      <c r="B225" s="51" t="s">
        <v>165</v>
      </c>
      <c r="C225" s="30" t="s">
        <v>12</v>
      </c>
      <c r="D225" s="30" t="s">
        <v>14</v>
      </c>
      <c r="E225" s="30" t="s">
        <v>18</v>
      </c>
      <c r="F225" s="68">
        <v>1387787</v>
      </c>
    </row>
    <row r="226" spans="1:6" ht="15.75">
      <c r="A226" s="11" t="s">
        <v>17</v>
      </c>
      <c r="B226" s="51" t="s">
        <v>165</v>
      </c>
      <c r="C226" s="30" t="s">
        <v>16</v>
      </c>
      <c r="D226" s="30"/>
      <c r="E226" s="30"/>
      <c r="F226" s="68">
        <f>F227</f>
        <v>150000</v>
      </c>
    </row>
    <row r="227" spans="1:6" ht="15.75">
      <c r="A227" s="4" t="s">
        <v>13</v>
      </c>
      <c r="B227" s="51" t="s">
        <v>165</v>
      </c>
      <c r="C227" s="30" t="s">
        <v>16</v>
      </c>
      <c r="D227" s="30" t="s">
        <v>14</v>
      </c>
      <c r="E227" s="30"/>
      <c r="F227" s="68">
        <f>F228</f>
        <v>150000</v>
      </c>
    </row>
    <row r="228" spans="1:6" ht="15.75">
      <c r="A228" s="45" t="s">
        <v>19</v>
      </c>
      <c r="B228" s="51" t="s">
        <v>165</v>
      </c>
      <c r="C228" s="30" t="s">
        <v>16</v>
      </c>
      <c r="D228" s="30" t="s">
        <v>14</v>
      </c>
      <c r="E228" s="30" t="s">
        <v>18</v>
      </c>
      <c r="F228" s="69">
        <v>150000</v>
      </c>
    </row>
    <row r="229" spans="1:6" ht="47.25">
      <c r="A229" s="70" t="s">
        <v>236</v>
      </c>
      <c r="B229" s="27" t="s">
        <v>238</v>
      </c>
      <c r="C229" s="30"/>
      <c r="D229" s="30"/>
      <c r="E229" s="30"/>
      <c r="F229" s="68">
        <f>F230</f>
        <v>40000</v>
      </c>
    </row>
    <row r="230" spans="1:6" ht="47.25">
      <c r="A230" s="70" t="s">
        <v>237</v>
      </c>
      <c r="B230" s="51" t="s">
        <v>239</v>
      </c>
      <c r="C230" s="30"/>
      <c r="D230" s="30"/>
      <c r="E230" s="30"/>
      <c r="F230" s="68">
        <f>F231</f>
        <v>40000</v>
      </c>
    </row>
    <row r="231" spans="1:6" ht="31.5">
      <c r="A231" s="5" t="s">
        <v>11</v>
      </c>
      <c r="B231" s="51" t="s">
        <v>239</v>
      </c>
      <c r="C231" s="30" t="s">
        <v>12</v>
      </c>
      <c r="D231" s="30"/>
      <c r="E231" s="30"/>
      <c r="F231" s="68">
        <f>F232</f>
        <v>40000</v>
      </c>
    </row>
    <row r="232" spans="1:6" ht="15.75">
      <c r="A232" s="4" t="s">
        <v>13</v>
      </c>
      <c r="B232" s="51" t="s">
        <v>239</v>
      </c>
      <c r="C232" s="30" t="s">
        <v>12</v>
      </c>
      <c r="D232" s="30" t="s">
        <v>14</v>
      </c>
      <c r="E232" s="30"/>
      <c r="F232" s="68">
        <f>F233</f>
        <v>40000</v>
      </c>
    </row>
    <row r="233" spans="1:6" ht="15.75">
      <c r="A233" s="45" t="s">
        <v>19</v>
      </c>
      <c r="B233" s="51" t="s">
        <v>239</v>
      </c>
      <c r="C233" s="30" t="s">
        <v>12</v>
      </c>
      <c r="D233" s="30" t="s">
        <v>14</v>
      </c>
      <c r="E233" s="30" t="s">
        <v>18</v>
      </c>
      <c r="F233" s="68">
        <v>40000</v>
      </c>
    </row>
    <row r="234" spans="1:6" ht="63" customHeight="1">
      <c r="A234" s="40" t="s">
        <v>123</v>
      </c>
      <c r="B234" s="32" t="s">
        <v>91</v>
      </c>
      <c r="C234" s="28"/>
      <c r="D234" s="28"/>
      <c r="E234" s="28"/>
      <c r="F234" s="50">
        <f>F235</f>
        <v>28273466.18</v>
      </c>
    </row>
    <row r="235" spans="1:6" ht="63">
      <c r="A235" s="19" t="s">
        <v>110</v>
      </c>
      <c r="B235" s="27" t="s">
        <v>92</v>
      </c>
      <c r="C235" s="28"/>
      <c r="D235" s="28"/>
      <c r="E235" s="28"/>
      <c r="F235" s="68">
        <f>F236+F243</f>
        <v>28273466.18</v>
      </c>
    </row>
    <row r="236" spans="1:6" ht="31.5">
      <c r="A236" s="4" t="s">
        <v>111</v>
      </c>
      <c r="B236" s="27" t="s">
        <v>124</v>
      </c>
      <c r="C236" s="30"/>
      <c r="D236" s="30"/>
      <c r="E236" s="30"/>
      <c r="F236" s="68">
        <f>F237+F240</f>
        <v>10980666.18</v>
      </c>
    </row>
    <row r="237" spans="1:6" ht="31.5">
      <c r="A237" s="5" t="s">
        <v>11</v>
      </c>
      <c r="B237" s="27" t="s">
        <v>124</v>
      </c>
      <c r="C237" s="30" t="s">
        <v>12</v>
      </c>
      <c r="D237" s="30"/>
      <c r="E237" s="30"/>
      <c r="F237" s="68">
        <f>F238</f>
        <v>291400</v>
      </c>
    </row>
    <row r="238" spans="1:6" ht="15.75">
      <c r="A238" s="4" t="s">
        <v>78</v>
      </c>
      <c r="B238" s="27" t="s">
        <v>124</v>
      </c>
      <c r="C238" s="30" t="s">
        <v>12</v>
      </c>
      <c r="D238" s="30" t="s">
        <v>35</v>
      </c>
      <c r="E238" s="30"/>
      <c r="F238" s="68">
        <f>F239</f>
        <v>291400</v>
      </c>
    </row>
    <row r="239" spans="1:6" ht="15.75">
      <c r="A239" s="4" t="s">
        <v>112</v>
      </c>
      <c r="B239" s="27" t="s">
        <v>124</v>
      </c>
      <c r="C239" s="30" t="s">
        <v>12</v>
      </c>
      <c r="D239" s="30" t="s">
        <v>35</v>
      </c>
      <c r="E239" s="30" t="s">
        <v>22</v>
      </c>
      <c r="F239" s="69">
        <v>291400</v>
      </c>
    </row>
    <row r="240" spans="1:6" ht="15.75">
      <c r="A240" s="11" t="s">
        <v>17</v>
      </c>
      <c r="B240" s="27" t="s">
        <v>124</v>
      </c>
      <c r="C240" s="30" t="s">
        <v>16</v>
      </c>
      <c r="D240" s="30"/>
      <c r="E240" s="30"/>
      <c r="F240" s="68">
        <f>F241</f>
        <v>10689266.18</v>
      </c>
    </row>
    <row r="241" spans="1:6" ht="15.75">
      <c r="A241" s="4" t="s">
        <v>78</v>
      </c>
      <c r="B241" s="27" t="s">
        <v>124</v>
      </c>
      <c r="C241" s="30" t="s">
        <v>16</v>
      </c>
      <c r="D241" s="30" t="s">
        <v>35</v>
      </c>
      <c r="E241" s="30"/>
      <c r="F241" s="68">
        <f>F242</f>
        <v>10689266.18</v>
      </c>
    </row>
    <row r="242" spans="1:6" ht="15.75">
      <c r="A242" s="4" t="s">
        <v>112</v>
      </c>
      <c r="B242" s="27" t="s">
        <v>124</v>
      </c>
      <c r="C242" s="30" t="s">
        <v>16</v>
      </c>
      <c r="D242" s="30" t="s">
        <v>35</v>
      </c>
      <c r="E242" s="30" t="s">
        <v>22</v>
      </c>
      <c r="F242" s="69">
        <v>10689266.18</v>
      </c>
    </row>
    <row r="243" spans="1:6" ht="63">
      <c r="A243" s="5" t="s">
        <v>125</v>
      </c>
      <c r="B243" s="27" t="s">
        <v>126</v>
      </c>
      <c r="C243" s="30"/>
      <c r="D243" s="30"/>
      <c r="E243" s="30"/>
      <c r="F243" s="68">
        <f>F244+F247</f>
        <v>17292800</v>
      </c>
    </row>
    <row r="244" spans="1:6" ht="31.5">
      <c r="A244" s="5" t="s">
        <v>11</v>
      </c>
      <c r="B244" s="27" t="s">
        <v>126</v>
      </c>
      <c r="C244" s="30" t="s">
        <v>12</v>
      </c>
      <c r="D244" s="30"/>
      <c r="E244" s="30"/>
      <c r="F244" s="68">
        <f>F245</f>
        <v>16911355.44</v>
      </c>
    </row>
    <row r="245" spans="1:6" ht="15.75">
      <c r="A245" s="4" t="s">
        <v>78</v>
      </c>
      <c r="B245" s="27" t="s">
        <v>126</v>
      </c>
      <c r="C245" s="30" t="s">
        <v>12</v>
      </c>
      <c r="D245" s="30" t="s">
        <v>35</v>
      </c>
      <c r="E245" s="30"/>
      <c r="F245" s="68">
        <f>F246</f>
        <v>16911355.44</v>
      </c>
    </row>
    <row r="246" spans="1:6" ht="15.75">
      <c r="A246" s="4" t="s">
        <v>112</v>
      </c>
      <c r="B246" s="27" t="s">
        <v>126</v>
      </c>
      <c r="C246" s="30" t="s">
        <v>12</v>
      </c>
      <c r="D246" s="30" t="s">
        <v>35</v>
      </c>
      <c r="E246" s="30" t="s">
        <v>22</v>
      </c>
      <c r="F246" s="69">
        <v>16911355.44</v>
      </c>
    </row>
    <row r="247" spans="1:6" ht="15.75">
      <c r="A247" s="11" t="s">
        <v>17</v>
      </c>
      <c r="B247" s="27" t="s">
        <v>126</v>
      </c>
      <c r="C247" s="30" t="s">
        <v>16</v>
      </c>
      <c r="D247" s="30"/>
      <c r="E247" s="30"/>
      <c r="F247" s="68">
        <f>F248</f>
        <v>381444.56</v>
      </c>
    </row>
    <row r="248" spans="1:6" ht="15.75">
      <c r="A248" s="4" t="s">
        <v>78</v>
      </c>
      <c r="B248" s="27" t="s">
        <v>126</v>
      </c>
      <c r="C248" s="30" t="s">
        <v>16</v>
      </c>
      <c r="D248" s="30" t="s">
        <v>35</v>
      </c>
      <c r="E248" s="30"/>
      <c r="F248" s="68">
        <f>F249</f>
        <v>381444.56</v>
      </c>
    </row>
    <row r="249" spans="1:6" ht="15.75">
      <c r="A249" s="4" t="s">
        <v>112</v>
      </c>
      <c r="B249" s="27" t="s">
        <v>126</v>
      </c>
      <c r="C249" s="30" t="s">
        <v>16</v>
      </c>
      <c r="D249" s="30" t="s">
        <v>35</v>
      </c>
      <c r="E249" s="30" t="s">
        <v>22</v>
      </c>
      <c r="F249" s="69">
        <v>381444.56</v>
      </c>
    </row>
    <row r="250" spans="1:6" ht="31.5">
      <c r="A250" s="66" t="s">
        <v>162</v>
      </c>
      <c r="B250" s="32" t="s">
        <v>155</v>
      </c>
      <c r="C250" s="28"/>
      <c r="D250" s="28"/>
      <c r="E250" s="28"/>
      <c r="F250" s="50">
        <f>F251</f>
        <v>1958000</v>
      </c>
    </row>
    <row r="251" spans="1:6" ht="63">
      <c r="A251" s="4" t="s">
        <v>156</v>
      </c>
      <c r="B251" s="27" t="s">
        <v>157</v>
      </c>
      <c r="C251" s="28"/>
      <c r="D251" s="28"/>
      <c r="E251" s="28"/>
      <c r="F251" s="68">
        <f>F252</f>
        <v>1958000</v>
      </c>
    </row>
    <row r="252" spans="1:6" ht="99" customHeight="1">
      <c r="A252" s="46" t="s">
        <v>158</v>
      </c>
      <c r="B252" s="27" t="s">
        <v>159</v>
      </c>
      <c r="C252" s="30"/>
      <c r="D252" s="30"/>
      <c r="E252" s="30"/>
      <c r="F252" s="68">
        <f>F253</f>
        <v>1958000</v>
      </c>
    </row>
    <row r="253" spans="1:6" ht="31.5">
      <c r="A253" s="5" t="s">
        <v>11</v>
      </c>
      <c r="B253" s="27" t="s">
        <v>159</v>
      </c>
      <c r="C253" s="30" t="s">
        <v>12</v>
      </c>
      <c r="D253" s="30"/>
      <c r="E253" s="30"/>
      <c r="F253" s="68">
        <f>F254</f>
        <v>1958000</v>
      </c>
    </row>
    <row r="254" spans="1:6" ht="15.75">
      <c r="A254" s="4" t="s">
        <v>28</v>
      </c>
      <c r="B254" s="27" t="s">
        <v>159</v>
      </c>
      <c r="C254" s="30" t="s">
        <v>12</v>
      </c>
      <c r="D254" s="30" t="s">
        <v>15</v>
      </c>
      <c r="E254" s="30"/>
      <c r="F254" s="68">
        <f>F255</f>
        <v>1958000</v>
      </c>
    </row>
    <row r="255" spans="1:6" ht="15.75">
      <c r="A255" s="67" t="s">
        <v>160</v>
      </c>
      <c r="B255" s="27" t="s">
        <v>159</v>
      </c>
      <c r="C255" s="30" t="s">
        <v>12</v>
      </c>
      <c r="D255" s="30" t="s">
        <v>15</v>
      </c>
      <c r="E255" s="30" t="s">
        <v>161</v>
      </c>
      <c r="F255" s="69">
        <v>1958000</v>
      </c>
    </row>
    <row r="256" spans="1:6" ht="47.25">
      <c r="A256" s="80" t="s">
        <v>216</v>
      </c>
      <c r="B256" s="81" t="s">
        <v>181</v>
      </c>
      <c r="C256" s="28"/>
      <c r="D256" s="28"/>
      <c r="E256" s="28"/>
      <c r="F256" s="50">
        <f>F257</f>
        <v>100000</v>
      </c>
    </row>
    <row r="257" spans="1:6" ht="47.25">
      <c r="A257" s="90" t="s">
        <v>197</v>
      </c>
      <c r="B257" s="82" t="s">
        <v>203</v>
      </c>
      <c r="C257" s="30"/>
      <c r="D257" s="30"/>
      <c r="E257" s="30"/>
      <c r="F257" s="68">
        <f>F258</f>
        <v>100000</v>
      </c>
    </row>
    <row r="258" spans="1:6" ht="78.75">
      <c r="A258" s="91" t="s">
        <v>198</v>
      </c>
      <c r="B258" s="82" t="s">
        <v>204</v>
      </c>
      <c r="C258" s="30"/>
      <c r="D258" s="30"/>
      <c r="E258" s="30"/>
      <c r="F258" s="68">
        <f>F259</f>
        <v>100000</v>
      </c>
    </row>
    <row r="259" spans="1:6" ht="31.5">
      <c r="A259" s="61" t="s">
        <v>44</v>
      </c>
      <c r="B259" s="82" t="s">
        <v>204</v>
      </c>
      <c r="C259" s="30" t="s">
        <v>12</v>
      </c>
      <c r="D259" s="30"/>
      <c r="E259" s="30"/>
      <c r="F259" s="68">
        <f>F260</f>
        <v>100000</v>
      </c>
    </row>
    <row r="260" spans="1:6" ht="31.5">
      <c r="A260" s="71" t="s">
        <v>180</v>
      </c>
      <c r="B260" s="82" t="s">
        <v>204</v>
      </c>
      <c r="C260" s="30" t="s">
        <v>12</v>
      </c>
      <c r="D260" s="30" t="s">
        <v>23</v>
      </c>
      <c r="E260" s="30"/>
      <c r="F260" s="68">
        <f>F261</f>
        <v>100000</v>
      </c>
    </row>
    <row r="261" spans="1:6" ht="36" customHeight="1">
      <c r="A261" s="94" t="s">
        <v>205</v>
      </c>
      <c r="B261" s="82" t="s">
        <v>204</v>
      </c>
      <c r="C261" s="30" t="s">
        <v>12</v>
      </c>
      <c r="D261" s="30" t="s">
        <v>23</v>
      </c>
      <c r="E261" s="30" t="s">
        <v>27</v>
      </c>
      <c r="F261" s="68">
        <v>100000</v>
      </c>
    </row>
    <row r="262" spans="1:6" ht="63">
      <c r="A262" s="93" t="s">
        <v>218</v>
      </c>
      <c r="B262" s="81" t="s">
        <v>200</v>
      </c>
      <c r="C262" s="28"/>
      <c r="D262" s="28"/>
      <c r="E262" s="28"/>
      <c r="F262" s="50">
        <f>F263</f>
        <v>521656.3</v>
      </c>
    </row>
    <row r="263" spans="1:6" ht="31.5">
      <c r="A263" s="92" t="s">
        <v>199</v>
      </c>
      <c r="B263" s="27" t="s">
        <v>201</v>
      </c>
      <c r="C263" s="30"/>
      <c r="D263" s="30"/>
      <c r="E263" s="30"/>
      <c r="F263" s="68">
        <f>F264</f>
        <v>521656.3</v>
      </c>
    </row>
    <row r="264" spans="1:6" ht="78.75">
      <c r="A264" s="76" t="s">
        <v>243</v>
      </c>
      <c r="B264" s="27" t="s">
        <v>202</v>
      </c>
      <c r="C264" s="30"/>
      <c r="D264" s="30"/>
      <c r="E264" s="30"/>
      <c r="F264" s="68">
        <f>F265</f>
        <v>521656.3</v>
      </c>
    </row>
    <row r="265" spans="1:6" ht="31.5">
      <c r="A265" s="61" t="s">
        <v>44</v>
      </c>
      <c r="B265" s="27" t="s">
        <v>202</v>
      </c>
      <c r="C265" s="30" t="s">
        <v>12</v>
      </c>
      <c r="D265" s="30"/>
      <c r="E265" s="30"/>
      <c r="F265" s="68">
        <f>F266</f>
        <v>521656.3</v>
      </c>
    </row>
    <row r="266" spans="1:6" ht="15.75">
      <c r="A266" s="4" t="s">
        <v>78</v>
      </c>
      <c r="B266" s="27" t="s">
        <v>202</v>
      </c>
      <c r="C266" s="30" t="s">
        <v>12</v>
      </c>
      <c r="D266" s="30" t="s">
        <v>35</v>
      </c>
      <c r="E266" s="30"/>
      <c r="F266" s="68">
        <f>F267</f>
        <v>521656.3</v>
      </c>
    </row>
    <row r="267" spans="1:6" ht="15.75">
      <c r="A267" s="4" t="s">
        <v>77</v>
      </c>
      <c r="B267" s="27" t="s">
        <v>202</v>
      </c>
      <c r="C267" s="30" t="s">
        <v>12</v>
      </c>
      <c r="D267" s="30" t="s">
        <v>35</v>
      </c>
      <c r="E267" s="30" t="s">
        <v>23</v>
      </c>
      <c r="F267" s="68">
        <v>521656.3</v>
      </c>
    </row>
    <row r="268" spans="1:6" ht="15.75">
      <c r="A268" s="6" t="s">
        <v>53</v>
      </c>
      <c r="B268" s="10" t="s">
        <v>56</v>
      </c>
      <c r="C268" s="28"/>
      <c r="D268" s="28"/>
      <c r="E268" s="28"/>
      <c r="F268" s="96">
        <f>F269+F274</f>
        <v>3450725.09</v>
      </c>
    </row>
    <row r="269" spans="1:6" ht="31.5">
      <c r="A269" s="93" t="s">
        <v>207</v>
      </c>
      <c r="B269" s="31" t="s">
        <v>206</v>
      </c>
      <c r="C269" s="30"/>
      <c r="D269" s="30"/>
      <c r="E269" s="30"/>
      <c r="F269" s="100">
        <f>F270</f>
        <v>1339900</v>
      </c>
    </row>
    <row r="270" spans="1:6" ht="57" customHeight="1">
      <c r="A270" s="92" t="s">
        <v>208</v>
      </c>
      <c r="B270" s="29" t="s">
        <v>209</v>
      </c>
      <c r="C270" s="30"/>
      <c r="D270" s="30"/>
      <c r="E270" s="30"/>
      <c r="F270" s="68">
        <f>F271</f>
        <v>1339900</v>
      </c>
    </row>
    <row r="271" spans="1:6" ht="15.75">
      <c r="A271" s="11" t="s">
        <v>17</v>
      </c>
      <c r="B271" s="29" t="s">
        <v>209</v>
      </c>
      <c r="C271" s="30" t="s">
        <v>16</v>
      </c>
      <c r="D271" s="30"/>
      <c r="E271" s="30"/>
      <c r="F271" s="68">
        <f>F272</f>
        <v>1339900</v>
      </c>
    </row>
    <row r="272" spans="1:6" ht="15.75">
      <c r="A272" s="4" t="s">
        <v>13</v>
      </c>
      <c r="B272" s="29" t="s">
        <v>209</v>
      </c>
      <c r="C272" s="30" t="s">
        <v>16</v>
      </c>
      <c r="D272" s="30" t="s">
        <v>14</v>
      </c>
      <c r="E272" s="30"/>
      <c r="F272" s="68">
        <f>F273</f>
        <v>1339900</v>
      </c>
    </row>
    <row r="273" spans="1:6" ht="15.75">
      <c r="A273" s="95" t="s">
        <v>211</v>
      </c>
      <c r="B273" s="29" t="s">
        <v>209</v>
      </c>
      <c r="C273" s="30" t="s">
        <v>16</v>
      </c>
      <c r="D273" s="30" t="s">
        <v>14</v>
      </c>
      <c r="E273" s="30" t="s">
        <v>210</v>
      </c>
      <c r="F273" s="68">
        <v>1339900</v>
      </c>
    </row>
    <row r="274" spans="1:6" ht="15.75">
      <c r="A274" s="8" t="s">
        <v>38</v>
      </c>
      <c r="B274" s="31" t="s">
        <v>54</v>
      </c>
      <c r="C274" s="30"/>
      <c r="D274" s="30"/>
      <c r="E274" s="30"/>
      <c r="F274" s="100">
        <f>F275+F279+F283+F287</f>
        <v>2110825.09</v>
      </c>
    </row>
    <row r="275" spans="1:6" ht="63">
      <c r="A275" s="61" t="s">
        <v>221</v>
      </c>
      <c r="B275" s="27" t="s">
        <v>222</v>
      </c>
      <c r="C275" s="30"/>
      <c r="D275" s="30"/>
      <c r="E275" s="30"/>
      <c r="F275" s="68">
        <f>F276</f>
        <v>569000</v>
      </c>
    </row>
    <row r="276" spans="1:6" ht="63">
      <c r="A276" s="11" t="s">
        <v>10</v>
      </c>
      <c r="B276" s="27" t="s">
        <v>222</v>
      </c>
      <c r="C276" s="30" t="s">
        <v>20</v>
      </c>
      <c r="D276" s="30"/>
      <c r="E276" s="30"/>
      <c r="F276" s="68">
        <f>F277</f>
        <v>569000</v>
      </c>
    </row>
    <row r="277" spans="1:6" ht="15.75">
      <c r="A277" s="4" t="s">
        <v>78</v>
      </c>
      <c r="B277" s="27" t="s">
        <v>222</v>
      </c>
      <c r="C277" s="30" t="s">
        <v>20</v>
      </c>
      <c r="D277" s="30" t="s">
        <v>35</v>
      </c>
      <c r="E277" s="30"/>
      <c r="F277" s="68">
        <f>F278</f>
        <v>569000</v>
      </c>
    </row>
    <row r="278" spans="1:6" ht="15.75">
      <c r="A278" s="4" t="s">
        <v>77</v>
      </c>
      <c r="B278" s="27" t="s">
        <v>222</v>
      </c>
      <c r="C278" s="30" t="s">
        <v>20</v>
      </c>
      <c r="D278" s="30" t="s">
        <v>35</v>
      </c>
      <c r="E278" s="30" t="s">
        <v>23</v>
      </c>
      <c r="F278" s="69">
        <v>569000</v>
      </c>
    </row>
    <row r="279" spans="1:6" ht="18.75" customHeight="1">
      <c r="A279" s="5" t="s">
        <v>39</v>
      </c>
      <c r="B279" s="29" t="s">
        <v>55</v>
      </c>
      <c r="C279" s="30"/>
      <c r="D279" s="30"/>
      <c r="E279" s="30"/>
      <c r="F279" s="68">
        <f>F280</f>
        <v>50000</v>
      </c>
    </row>
    <row r="280" spans="1:6" ht="15.75">
      <c r="A280" s="11" t="s">
        <v>17</v>
      </c>
      <c r="B280" s="29" t="s">
        <v>55</v>
      </c>
      <c r="C280" s="30" t="s">
        <v>16</v>
      </c>
      <c r="D280" s="30"/>
      <c r="E280" s="30"/>
      <c r="F280" s="68">
        <f>F281</f>
        <v>50000</v>
      </c>
    </row>
    <row r="281" spans="1:6" ht="15.75">
      <c r="A281" s="4" t="s">
        <v>13</v>
      </c>
      <c r="B281" s="29" t="s">
        <v>55</v>
      </c>
      <c r="C281" s="30" t="s">
        <v>16</v>
      </c>
      <c r="D281" s="30" t="s">
        <v>14</v>
      </c>
      <c r="E281" s="30"/>
      <c r="F281" s="68">
        <f>F282</f>
        <v>50000</v>
      </c>
    </row>
    <row r="282" spans="1:6" ht="15.75">
      <c r="A282" s="12" t="s">
        <v>41</v>
      </c>
      <c r="B282" s="29" t="s">
        <v>55</v>
      </c>
      <c r="C282" s="30" t="s">
        <v>16</v>
      </c>
      <c r="D282" s="30" t="s">
        <v>14</v>
      </c>
      <c r="E282" s="30" t="s">
        <v>40</v>
      </c>
      <c r="F282" s="68">
        <v>50000</v>
      </c>
    </row>
    <row r="283" spans="1:6" ht="63">
      <c r="A283" s="11" t="s">
        <v>64</v>
      </c>
      <c r="B283" s="29" t="s">
        <v>65</v>
      </c>
      <c r="C283" s="30"/>
      <c r="D283" s="30"/>
      <c r="E283" s="30"/>
      <c r="F283" s="68">
        <f>F284</f>
        <v>91825.09</v>
      </c>
    </row>
    <row r="284" spans="1:6" ht="16.5" customHeight="1">
      <c r="A284" s="11" t="s">
        <v>43</v>
      </c>
      <c r="B284" s="29" t="s">
        <v>65</v>
      </c>
      <c r="C284" s="30" t="s">
        <v>42</v>
      </c>
      <c r="D284" s="30"/>
      <c r="E284" s="30"/>
      <c r="F284" s="68">
        <f>F285</f>
        <v>91825.09</v>
      </c>
    </row>
    <row r="285" spans="1:6" ht="15.75">
      <c r="A285" s="4" t="s">
        <v>13</v>
      </c>
      <c r="B285" s="29" t="s">
        <v>65</v>
      </c>
      <c r="C285" s="30" t="s">
        <v>42</v>
      </c>
      <c r="D285" s="30" t="s">
        <v>14</v>
      </c>
      <c r="E285" s="30"/>
      <c r="F285" s="68">
        <f>F286</f>
        <v>91825.09</v>
      </c>
    </row>
    <row r="286" spans="1:6" ht="47.25" customHeight="1">
      <c r="A286" s="11" t="s">
        <v>66</v>
      </c>
      <c r="B286" s="29" t="s">
        <v>65</v>
      </c>
      <c r="C286" s="30" t="s">
        <v>42</v>
      </c>
      <c r="D286" s="30" t="s">
        <v>14</v>
      </c>
      <c r="E286" s="30" t="s">
        <v>67</v>
      </c>
      <c r="F286" s="68">
        <v>91825.09</v>
      </c>
    </row>
    <row r="287" spans="1:6" ht="94.5">
      <c r="A287" s="61" t="s">
        <v>223</v>
      </c>
      <c r="B287" s="27" t="s">
        <v>224</v>
      </c>
      <c r="C287" s="30"/>
      <c r="D287" s="30"/>
      <c r="E287" s="30"/>
      <c r="F287" s="68">
        <f>F288</f>
        <v>1400000</v>
      </c>
    </row>
    <row r="288" spans="1:6" ht="63">
      <c r="A288" s="11" t="s">
        <v>10</v>
      </c>
      <c r="B288" s="27" t="s">
        <v>224</v>
      </c>
      <c r="C288" s="30" t="s">
        <v>20</v>
      </c>
      <c r="D288" s="30"/>
      <c r="E288" s="30"/>
      <c r="F288" s="68">
        <f>F289</f>
        <v>1400000</v>
      </c>
    </row>
    <row r="289" spans="1:6" ht="15.75">
      <c r="A289" s="4" t="s">
        <v>78</v>
      </c>
      <c r="B289" s="27" t="s">
        <v>224</v>
      </c>
      <c r="C289" s="30" t="s">
        <v>20</v>
      </c>
      <c r="D289" s="30" t="s">
        <v>35</v>
      </c>
      <c r="E289" s="30"/>
      <c r="F289" s="68">
        <f>F290</f>
        <v>1400000</v>
      </c>
    </row>
    <row r="290" spans="1:6" ht="15.75">
      <c r="A290" s="4" t="s">
        <v>77</v>
      </c>
      <c r="B290" s="27" t="s">
        <v>224</v>
      </c>
      <c r="C290" s="30" t="s">
        <v>20</v>
      </c>
      <c r="D290" s="30" t="s">
        <v>35</v>
      </c>
      <c r="E290" s="30" t="s">
        <v>23</v>
      </c>
      <c r="F290" s="69">
        <v>1400000</v>
      </c>
    </row>
    <row r="291" spans="1:6" ht="15.75">
      <c r="A291" s="54" t="s">
        <v>76</v>
      </c>
      <c r="B291" s="49"/>
      <c r="C291" s="49"/>
      <c r="D291" s="49"/>
      <c r="E291" s="49"/>
      <c r="F291" s="50">
        <f>F268+F14</f>
        <v>73454799.88000001</v>
      </c>
    </row>
    <row r="292" ht="15">
      <c r="A292" s="3"/>
    </row>
    <row r="293" spans="1:6" ht="15">
      <c r="A293" s="3"/>
      <c r="F293" s="33"/>
    </row>
    <row r="294" ht="15">
      <c r="A294" s="3"/>
    </row>
    <row r="295" ht="15">
      <c r="A295" s="3"/>
    </row>
    <row r="296" ht="15">
      <c r="A296" s="3"/>
    </row>
    <row r="314" spans="1:90" ht="15">
      <c r="A314" s="1"/>
      <c r="B314" s="1"/>
      <c r="C314" s="1"/>
      <c r="D314" s="1"/>
      <c r="E314" s="1"/>
      <c r="F314" s="1"/>
      <c r="G314" s="1"/>
      <c r="CL314" s="1"/>
    </row>
    <row r="315" spans="1:90" ht="15">
      <c r="A315" s="1"/>
      <c r="B315" s="1"/>
      <c r="C315" s="1"/>
      <c r="D315" s="1"/>
      <c r="E315" s="1"/>
      <c r="F315" s="1"/>
      <c r="G315" s="1"/>
      <c r="CL315" s="1"/>
    </row>
    <row r="316" spans="1:90" ht="15">
      <c r="A316" s="1"/>
      <c r="B316" s="1"/>
      <c r="C316" s="1"/>
      <c r="D316" s="1"/>
      <c r="E316" s="1"/>
      <c r="F316" s="1"/>
      <c r="G316" s="1"/>
      <c r="CL316" s="1"/>
    </row>
    <row r="317" spans="1:90" ht="15">
      <c r="A317" s="1"/>
      <c r="B317" s="1"/>
      <c r="C317" s="1"/>
      <c r="D317" s="1"/>
      <c r="E317" s="1"/>
      <c r="F317" s="1"/>
      <c r="G317" s="1"/>
      <c r="CL317" s="1"/>
    </row>
    <row r="318" spans="1:90" ht="15">
      <c r="A318" s="1"/>
      <c r="B318" s="1"/>
      <c r="C318" s="1"/>
      <c r="D318" s="1"/>
      <c r="E318" s="1"/>
      <c r="F318" s="1"/>
      <c r="G318" s="1"/>
      <c r="CL318" s="1"/>
    </row>
    <row r="319" spans="1:90" ht="15">
      <c r="A319" s="1"/>
      <c r="B319" s="1"/>
      <c r="C319" s="1"/>
      <c r="D319" s="1"/>
      <c r="E319" s="1"/>
      <c r="F319" s="1"/>
      <c r="G319" s="1"/>
      <c r="CL319" s="1"/>
    </row>
    <row r="320" spans="1:90" ht="15">
      <c r="A320" s="1"/>
      <c r="B320" s="1"/>
      <c r="C320" s="1"/>
      <c r="D320" s="1"/>
      <c r="E320" s="1"/>
      <c r="F320" s="1"/>
      <c r="G320" s="1"/>
      <c r="CL320" s="1"/>
    </row>
    <row r="321" spans="1:90" ht="15">
      <c r="A321" s="1"/>
      <c r="B321" s="1"/>
      <c r="C321" s="1"/>
      <c r="D321" s="1"/>
      <c r="E321" s="1"/>
      <c r="F321" s="1"/>
      <c r="G321" s="1"/>
      <c r="CL321" s="1"/>
    </row>
    <row r="322" spans="1:90" ht="15">
      <c r="A322" s="1"/>
      <c r="B322" s="1"/>
      <c r="C322" s="1"/>
      <c r="D322" s="1"/>
      <c r="E322" s="1"/>
      <c r="F322" s="1"/>
      <c r="G322" s="1"/>
      <c r="CL322" s="1"/>
    </row>
    <row r="323" spans="1:90" ht="15">
      <c r="A323" s="1"/>
      <c r="B323" s="1"/>
      <c r="C323" s="1"/>
      <c r="D323" s="1"/>
      <c r="E323" s="1"/>
      <c r="F323" s="1"/>
      <c r="G323" s="1"/>
      <c r="CL323" s="1"/>
    </row>
    <row r="324" spans="1:90" ht="15">
      <c r="A324" s="1"/>
      <c r="B324" s="1"/>
      <c r="C324" s="1"/>
      <c r="D324" s="1"/>
      <c r="E324" s="1"/>
      <c r="F324" s="1"/>
      <c r="G324" s="1"/>
      <c r="CL324" s="1"/>
    </row>
    <row r="325" spans="1:90" ht="15">
      <c r="A325" s="1"/>
      <c r="B325" s="1"/>
      <c r="C325" s="1"/>
      <c r="D325" s="1"/>
      <c r="E325" s="1"/>
      <c r="F325" s="1"/>
      <c r="G325" s="1"/>
      <c r="CL325" s="1"/>
    </row>
    <row r="326" spans="1:90" ht="15">
      <c r="A326" s="1"/>
      <c r="B326" s="1"/>
      <c r="C326" s="1"/>
      <c r="D326" s="1"/>
      <c r="E326" s="1"/>
      <c r="F326" s="1"/>
      <c r="G326" s="1"/>
      <c r="CL326" s="1"/>
    </row>
    <row r="327" spans="1:90" ht="15">
      <c r="A327" s="1"/>
      <c r="B327" s="1"/>
      <c r="C327" s="1"/>
      <c r="D327" s="1"/>
      <c r="E327" s="1"/>
      <c r="F327" s="1"/>
      <c r="G327" s="1"/>
      <c r="CL327" s="1"/>
    </row>
    <row r="328" spans="1:90" ht="15">
      <c r="A328" s="1"/>
      <c r="B328" s="1"/>
      <c r="C328" s="1"/>
      <c r="D328" s="1"/>
      <c r="E328" s="1"/>
      <c r="F328" s="1"/>
      <c r="G328" s="1"/>
      <c r="CL328" s="1"/>
    </row>
    <row r="329" spans="1:90" ht="15">
      <c r="A329" s="1"/>
      <c r="B329" s="1"/>
      <c r="C329" s="1"/>
      <c r="D329" s="1"/>
      <c r="E329" s="1"/>
      <c r="F329" s="1"/>
      <c r="G329" s="1"/>
      <c r="CL329" s="1"/>
    </row>
    <row r="330" spans="1:90" ht="15">
      <c r="A330" s="1"/>
      <c r="B330" s="1"/>
      <c r="C330" s="1"/>
      <c r="D330" s="1"/>
      <c r="E330" s="1"/>
      <c r="F330" s="1"/>
      <c r="G330" s="1"/>
      <c r="CL330" s="1"/>
    </row>
    <row r="331" spans="1:90" ht="15">
      <c r="A331" s="1"/>
      <c r="B331" s="1"/>
      <c r="C331" s="1"/>
      <c r="D331" s="1"/>
      <c r="E331" s="1"/>
      <c r="F331" s="1"/>
      <c r="G331" s="1"/>
      <c r="CL331" s="1"/>
    </row>
    <row r="332" spans="1:90" ht="15">
      <c r="A332" s="1"/>
      <c r="B332" s="1"/>
      <c r="C332" s="1"/>
      <c r="D332" s="1"/>
      <c r="E332" s="1"/>
      <c r="F332" s="1"/>
      <c r="G332" s="1"/>
      <c r="CL332" s="1"/>
    </row>
    <row r="333" spans="1:90" ht="15">
      <c r="A333" s="1"/>
      <c r="B333" s="1"/>
      <c r="C333" s="1"/>
      <c r="D333" s="1"/>
      <c r="E333" s="1"/>
      <c r="F333" s="1"/>
      <c r="G333" s="1"/>
      <c r="CL333" s="1"/>
    </row>
    <row r="334" spans="1:90" ht="15">
      <c r="A334" s="1"/>
      <c r="B334" s="1"/>
      <c r="C334" s="1"/>
      <c r="D334" s="1"/>
      <c r="E334" s="1"/>
      <c r="F334" s="1"/>
      <c r="G334" s="1"/>
      <c r="CL334" s="1"/>
    </row>
    <row r="335" spans="1:90" ht="15">
      <c r="A335" s="1"/>
      <c r="B335" s="1"/>
      <c r="C335" s="1"/>
      <c r="D335" s="1"/>
      <c r="E335" s="1"/>
      <c r="F335" s="1"/>
      <c r="G335" s="1"/>
      <c r="CL335" s="1"/>
    </row>
    <row r="336" spans="1:90" ht="15">
      <c r="A336" s="1"/>
      <c r="B336" s="1"/>
      <c r="C336" s="1"/>
      <c r="D336" s="1"/>
      <c r="E336" s="1"/>
      <c r="F336" s="1"/>
      <c r="G336" s="1"/>
      <c r="CL336" s="1"/>
    </row>
    <row r="337" spans="1:90" ht="15">
      <c r="A337" s="1"/>
      <c r="B337" s="1"/>
      <c r="C337" s="1"/>
      <c r="D337" s="1"/>
      <c r="E337" s="1"/>
      <c r="F337" s="1"/>
      <c r="G337" s="1"/>
      <c r="CL337" s="1"/>
    </row>
    <row r="338" spans="1:90" ht="15">
      <c r="A338" s="1"/>
      <c r="B338" s="1"/>
      <c r="C338" s="1"/>
      <c r="D338" s="1"/>
      <c r="E338" s="1"/>
      <c r="F338" s="1"/>
      <c r="G338" s="1"/>
      <c r="CL338" s="1"/>
    </row>
    <row r="339" spans="1:90" ht="15">
      <c r="A339" s="1"/>
      <c r="B339" s="1"/>
      <c r="C339" s="1"/>
      <c r="D339" s="1"/>
      <c r="E339" s="1"/>
      <c r="F339" s="1"/>
      <c r="G339" s="1"/>
      <c r="CL339" s="1"/>
    </row>
    <row r="340" spans="1:90" ht="15">
      <c r="A340" s="1"/>
      <c r="B340" s="1"/>
      <c r="C340" s="1"/>
      <c r="D340" s="1"/>
      <c r="E340" s="1"/>
      <c r="F340" s="1"/>
      <c r="G340" s="1"/>
      <c r="CL340" s="1"/>
    </row>
    <row r="341" spans="1:90" ht="15">
      <c r="A341" s="1"/>
      <c r="B341" s="1"/>
      <c r="C341" s="1"/>
      <c r="D341" s="1"/>
      <c r="E341" s="1"/>
      <c r="F341" s="1"/>
      <c r="G341" s="1"/>
      <c r="CL341" s="1"/>
    </row>
    <row r="342" spans="1:90" ht="15">
      <c r="A342" s="1"/>
      <c r="B342" s="1"/>
      <c r="C342" s="1"/>
      <c r="D342" s="1"/>
      <c r="E342" s="1"/>
      <c r="F342" s="1"/>
      <c r="G342" s="1"/>
      <c r="CL342" s="1"/>
    </row>
    <row r="343" spans="1:90" ht="15">
      <c r="A343" s="1"/>
      <c r="B343" s="1"/>
      <c r="C343" s="1"/>
      <c r="D343" s="1"/>
      <c r="E343" s="1"/>
      <c r="F343" s="1"/>
      <c r="G343" s="1"/>
      <c r="CL343" s="1"/>
    </row>
    <row r="344" spans="1:90" ht="15">
      <c r="A344" s="1"/>
      <c r="B344" s="1"/>
      <c r="C344" s="1"/>
      <c r="D344" s="1"/>
      <c r="E344" s="1"/>
      <c r="F344" s="1"/>
      <c r="G344" s="1"/>
      <c r="CL344" s="1"/>
    </row>
    <row r="345" spans="1:90" ht="15">
      <c r="A345" s="1"/>
      <c r="B345" s="1"/>
      <c r="C345" s="1"/>
      <c r="D345" s="1"/>
      <c r="E345" s="1"/>
      <c r="F345" s="1"/>
      <c r="G345" s="1"/>
      <c r="CL345" s="1"/>
    </row>
    <row r="346" spans="1:90" ht="15">
      <c r="A346" s="1"/>
      <c r="B346" s="1"/>
      <c r="C346" s="1"/>
      <c r="D346" s="1"/>
      <c r="E346" s="1"/>
      <c r="F346" s="1"/>
      <c r="G346" s="1"/>
      <c r="CL346" s="1"/>
    </row>
    <row r="347" spans="1:90" ht="15">
      <c r="A347" s="1"/>
      <c r="B347" s="1"/>
      <c r="C347" s="1"/>
      <c r="D347" s="1"/>
      <c r="E347" s="1"/>
      <c r="F347" s="1"/>
      <c r="G347" s="1"/>
      <c r="CL347" s="1"/>
    </row>
    <row r="348" spans="1:90" ht="15">
      <c r="A348" s="1"/>
      <c r="B348" s="1"/>
      <c r="C348" s="1"/>
      <c r="D348" s="1"/>
      <c r="E348" s="1"/>
      <c r="F348" s="1"/>
      <c r="G348" s="1"/>
      <c r="CL348" s="1"/>
    </row>
    <row r="349" spans="1:90" ht="15">
      <c r="A349" s="1"/>
      <c r="B349" s="1"/>
      <c r="C349" s="1"/>
      <c r="D349" s="1"/>
      <c r="E349" s="1"/>
      <c r="F349" s="1"/>
      <c r="G349" s="1"/>
      <c r="CL349" s="1"/>
    </row>
    <row r="350" spans="1:90" ht="15">
      <c r="A350" s="1"/>
      <c r="B350" s="1"/>
      <c r="C350" s="1"/>
      <c r="D350" s="1"/>
      <c r="E350" s="1"/>
      <c r="F350" s="1"/>
      <c r="G350" s="1"/>
      <c r="CL350" s="1"/>
    </row>
    <row r="351" spans="1:90" ht="15">
      <c r="A351" s="1"/>
      <c r="B351" s="1"/>
      <c r="C351" s="1"/>
      <c r="D351" s="1"/>
      <c r="E351" s="1"/>
      <c r="F351" s="1"/>
      <c r="G351" s="1"/>
      <c r="CL351" s="1"/>
    </row>
    <row r="352" spans="1:90" ht="15">
      <c r="A352" s="1"/>
      <c r="B352" s="1"/>
      <c r="C352" s="1"/>
      <c r="D352" s="1"/>
      <c r="E352" s="1"/>
      <c r="F352" s="1"/>
      <c r="G352" s="1"/>
      <c r="CL352" s="1"/>
    </row>
    <row r="353" spans="1:90" ht="15">
      <c r="A353" s="1"/>
      <c r="B353" s="1"/>
      <c r="C353" s="1"/>
      <c r="D353" s="1"/>
      <c r="E353" s="1"/>
      <c r="F353" s="1"/>
      <c r="G353" s="1"/>
      <c r="CL353" s="1"/>
    </row>
    <row r="354" spans="1:90" ht="15">
      <c r="A354" s="1"/>
      <c r="B354" s="1"/>
      <c r="C354" s="1"/>
      <c r="D354" s="1"/>
      <c r="E354" s="1"/>
      <c r="F354" s="1"/>
      <c r="G354" s="1"/>
      <c r="CL354" s="1"/>
    </row>
    <row r="355" spans="1:90" ht="15">
      <c r="A355" s="1"/>
      <c r="B355" s="1"/>
      <c r="C355" s="1"/>
      <c r="D355" s="1"/>
      <c r="E355" s="1"/>
      <c r="F355" s="1"/>
      <c r="G355" s="1"/>
      <c r="CL355" s="1"/>
    </row>
    <row r="356" spans="1:90" ht="15">
      <c r="A356" s="1"/>
      <c r="B356" s="1"/>
      <c r="C356" s="1"/>
      <c r="D356" s="1"/>
      <c r="E356" s="1"/>
      <c r="F356" s="1"/>
      <c r="G356" s="1"/>
      <c r="CL356" s="1"/>
    </row>
    <row r="357" spans="1:90" ht="15">
      <c r="A357" s="1"/>
      <c r="B357" s="1"/>
      <c r="C357" s="1"/>
      <c r="D357" s="1"/>
      <c r="E357" s="1"/>
      <c r="F357" s="1"/>
      <c r="G357" s="1"/>
      <c r="CL357" s="1"/>
    </row>
    <row r="358" spans="1:90" ht="15">
      <c r="A358" s="1"/>
      <c r="B358" s="1"/>
      <c r="C358" s="1"/>
      <c r="D358" s="1"/>
      <c r="E358" s="1"/>
      <c r="F358" s="1"/>
      <c r="G358" s="1"/>
      <c r="CL358" s="1"/>
    </row>
    <row r="359" spans="1:90" ht="15">
      <c r="A359" s="1"/>
      <c r="B359" s="1"/>
      <c r="C359" s="1"/>
      <c r="D359" s="1"/>
      <c r="E359" s="1"/>
      <c r="F359" s="1"/>
      <c r="G359" s="1"/>
      <c r="CL359" s="1"/>
    </row>
    <row r="360" spans="1:90" ht="15">
      <c r="A360" s="1"/>
      <c r="B360" s="1"/>
      <c r="C360" s="1"/>
      <c r="D360" s="1"/>
      <c r="E360" s="1"/>
      <c r="F360" s="1"/>
      <c r="G360" s="1"/>
      <c r="CL360" s="1"/>
    </row>
    <row r="361" spans="1:90" ht="15">
      <c r="A361" s="1"/>
      <c r="B361" s="1"/>
      <c r="C361" s="1"/>
      <c r="D361" s="1"/>
      <c r="E361" s="1"/>
      <c r="F361" s="1"/>
      <c r="G361" s="1"/>
      <c r="CL361" s="1"/>
    </row>
    <row r="362" spans="1:90" ht="15">
      <c r="A362" s="1"/>
      <c r="B362" s="1"/>
      <c r="C362" s="1"/>
      <c r="D362" s="1"/>
      <c r="E362" s="1"/>
      <c r="F362" s="1"/>
      <c r="G362" s="1"/>
      <c r="CL362" s="1"/>
    </row>
    <row r="363" spans="1:90" ht="15">
      <c r="A363" s="1"/>
      <c r="B363" s="1"/>
      <c r="C363" s="1"/>
      <c r="D363" s="1"/>
      <c r="E363" s="1"/>
      <c r="F363" s="1"/>
      <c r="G363" s="1"/>
      <c r="CL363" s="1"/>
    </row>
    <row r="364" spans="1:90" ht="15">
      <c r="A364" s="1"/>
      <c r="B364" s="1"/>
      <c r="C364" s="1"/>
      <c r="D364" s="1"/>
      <c r="E364" s="1"/>
      <c r="F364" s="1"/>
      <c r="G364" s="1"/>
      <c r="CL364" s="1"/>
    </row>
    <row r="365" spans="1:90" ht="15">
      <c r="A365" s="1"/>
      <c r="B365" s="1"/>
      <c r="C365" s="1"/>
      <c r="D365" s="1"/>
      <c r="E365" s="1"/>
      <c r="F365" s="1"/>
      <c r="G365" s="1"/>
      <c r="CL365" s="1"/>
    </row>
    <row r="366" spans="1:90" ht="15">
      <c r="A366" s="1"/>
      <c r="B366" s="1"/>
      <c r="C366" s="1"/>
      <c r="D366" s="1"/>
      <c r="E366" s="1"/>
      <c r="F366" s="1"/>
      <c r="G366" s="1"/>
      <c r="CL366" s="1"/>
    </row>
    <row r="367" spans="1:90" ht="15">
      <c r="A367" s="1"/>
      <c r="B367" s="1"/>
      <c r="C367" s="1"/>
      <c r="D367" s="1"/>
      <c r="E367" s="1"/>
      <c r="F367" s="1"/>
      <c r="G367" s="1"/>
      <c r="CL367" s="1"/>
    </row>
    <row r="368" spans="1:90" ht="15">
      <c r="A368" s="1"/>
      <c r="B368" s="1"/>
      <c r="C368" s="1"/>
      <c r="D368" s="1"/>
      <c r="E368" s="1"/>
      <c r="F368" s="1"/>
      <c r="G368" s="1"/>
      <c r="CL368" s="1"/>
    </row>
    <row r="369" spans="1:90" ht="15">
      <c r="A369" s="1"/>
      <c r="B369" s="1"/>
      <c r="C369" s="1"/>
      <c r="D369" s="1"/>
      <c r="E369" s="1"/>
      <c r="F369" s="1"/>
      <c r="G369" s="1"/>
      <c r="CL369" s="1"/>
    </row>
    <row r="370" spans="1:90" ht="15">
      <c r="A370" s="1"/>
      <c r="B370" s="1"/>
      <c r="C370" s="1"/>
      <c r="D370" s="1"/>
      <c r="E370" s="1"/>
      <c r="F370" s="1"/>
      <c r="G370" s="1"/>
      <c r="CL370" s="1"/>
    </row>
    <row r="371" spans="1:90" ht="15">
      <c r="A371" s="1"/>
      <c r="B371" s="1"/>
      <c r="C371" s="1"/>
      <c r="D371" s="1"/>
      <c r="E371" s="1"/>
      <c r="F371" s="1"/>
      <c r="G371" s="1"/>
      <c r="CL371" s="1"/>
    </row>
    <row r="372" spans="1:90" ht="15">
      <c r="A372" s="1"/>
      <c r="B372" s="1"/>
      <c r="C372" s="1"/>
      <c r="D372" s="1"/>
      <c r="E372" s="1"/>
      <c r="F372" s="1"/>
      <c r="G372" s="1"/>
      <c r="CL372" s="1"/>
    </row>
    <row r="373" spans="1:90" ht="15">
      <c r="A373" s="1"/>
      <c r="B373" s="1"/>
      <c r="C373" s="1"/>
      <c r="D373" s="1"/>
      <c r="E373" s="1"/>
      <c r="F373" s="1"/>
      <c r="G373" s="1"/>
      <c r="CL373" s="1"/>
    </row>
    <row r="374" spans="1:90" ht="15">
      <c r="A374" s="1"/>
      <c r="B374" s="1"/>
      <c r="C374" s="1"/>
      <c r="D374" s="1"/>
      <c r="E374" s="1"/>
      <c r="F374" s="1"/>
      <c r="G374" s="1"/>
      <c r="CL374" s="1"/>
    </row>
    <row r="375" spans="1:90" ht="15">
      <c r="A375" s="1"/>
      <c r="B375" s="1"/>
      <c r="C375" s="1"/>
      <c r="D375" s="1"/>
      <c r="E375" s="1"/>
      <c r="F375" s="1"/>
      <c r="G375" s="1"/>
      <c r="CL375" s="1"/>
    </row>
    <row r="376" spans="1:90" ht="15">
      <c r="A376" s="1"/>
      <c r="B376" s="1"/>
      <c r="C376" s="1"/>
      <c r="D376" s="1"/>
      <c r="E376" s="1"/>
      <c r="F376" s="1"/>
      <c r="G376" s="1"/>
      <c r="CL376" s="1"/>
    </row>
    <row r="377" spans="1:90" ht="15">
      <c r="A377" s="1"/>
      <c r="B377" s="1"/>
      <c r="C377" s="1"/>
      <c r="D377" s="1"/>
      <c r="E377" s="1"/>
      <c r="F377" s="1"/>
      <c r="G377" s="1"/>
      <c r="CL377" s="1"/>
    </row>
    <row r="378" spans="1:90" ht="15">
      <c r="A378" s="1"/>
      <c r="B378" s="1"/>
      <c r="C378" s="1"/>
      <c r="D378" s="1"/>
      <c r="E378" s="1"/>
      <c r="F378" s="1"/>
      <c r="G378" s="1"/>
      <c r="CL378" s="1"/>
    </row>
    <row r="379" spans="1:90" ht="15">
      <c r="A379" s="1"/>
      <c r="B379" s="1"/>
      <c r="C379" s="1"/>
      <c r="D379" s="1"/>
      <c r="E379" s="1"/>
      <c r="F379" s="1"/>
      <c r="G379" s="1"/>
      <c r="CL379" s="1"/>
    </row>
    <row r="380" spans="1:90" ht="15">
      <c r="A380" s="1"/>
      <c r="B380" s="1"/>
      <c r="C380" s="1"/>
      <c r="D380" s="1"/>
      <c r="E380" s="1"/>
      <c r="F380" s="1"/>
      <c r="G380" s="1"/>
      <c r="CL380" s="1"/>
    </row>
    <row r="381" spans="1:90" ht="15">
      <c r="A381" s="1"/>
      <c r="B381" s="1"/>
      <c r="C381" s="1"/>
      <c r="D381" s="1"/>
      <c r="E381" s="1"/>
      <c r="F381" s="1"/>
      <c r="G381" s="1"/>
      <c r="CL381" s="1"/>
    </row>
    <row r="382" spans="1:90" ht="15">
      <c r="A382" s="1"/>
      <c r="B382" s="1"/>
      <c r="C382" s="1"/>
      <c r="D382" s="1"/>
      <c r="E382" s="1"/>
      <c r="F382" s="1"/>
      <c r="G382" s="1"/>
      <c r="CL382" s="1"/>
    </row>
    <row r="383" spans="1:90" ht="15">
      <c r="A383" s="1"/>
      <c r="B383" s="1"/>
      <c r="C383" s="1"/>
      <c r="D383" s="1"/>
      <c r="E383" s="1"/>
      <c r="F383" s="1"/>
      <c r="G383" s="1"/>
      <c r="CL383" s="1"/>
    </row>
    <row r="384" spans="1:90" ht="15">
      <c r="A384" s="1"/>
      <c r="B384" s="1"/>
      <c r="C384" s="1"/>
      <c r="D384" s="1"/>
      <c r="E384" s="1"/>
      <c r="F384" s="1"/>
      <c r="G384" s="1"/>
      <c r="CL384" s="1"/>
    </row>
    <row r="385" spans="1:90" ht="15">
      <c r="A385" s="1"/>
      <c r="B385" s="1"/>
      <c r="C385" s="1"/>
      <c r="D385" s="1"/>
      <c r="E385" s="1"/>
      <c r="F385" s="1"/>
      <c r="G385" s="1"/>
      <c r="CL385" s="1"/>
    </row>
    <row r="386" spans="1:90" ht="15">
      <c r="A386" s="1"/>
      <c r="B386" s="1"/>
      <c r="C386" s="1"/>
      <c r="D386" s="1"/>
      <c r="E386" s="1"/>
      <c r="F386" s="1"/>
      <c r="G386" s="1"/>
      <c r="CL386" s="1"/>
    </row>
    <row r="387" spans="1:90" ht="15">
      <c r="A387" s="1"/>
      <c r="B387" s="1"/>
      <c r="C387" s="1"/>
      <c r="D387" s="1"/>
      <c r="E387" s="1"/>
      <c r="F387" s="1"/>
      <c r="G387" s="1"/>
      <c r="CL387" s="1"/>
    </row>
    <row r="388" spans="1:90" ht="15">
      <c r="A388" s="1"/>
      <c r="B388" s="1"/>
      <c r="C388" s="1"/>
      <c r="D388" s="1"/>
      <c r="E388" s="1"/>
      <c r="F388" s="1"/>
      <c r="G388" s="1"/>
      <c r="CL388" s="1"/>
    </row>
    <row r="389" spans="1:90" ht="15">
      <c r="A389" s="1"/>
      <c r="B389" s="1"/>
      <c r="C389" s="1"/>
      <c r="D389" s="1"/>
      <c r="E389" s="1"/>
      <c r="F389" s="1"/>
      <c r="G389" s="1"/>
      <c r="CL389" s="1"/>
    </row>
    <row r="390" spans="1:90" ht="15">
      <c r="A390" s="1"/>
      <c r="B390" s="1"/>
      <c r="C390" s="1"/>
      <c r="D390" s="1"/>
      <c r="E390" s="1"/>
      <c r="F390" s="1"/>
      <c r="G390" s="1"/>
      <c r="CL390" s="1"/>
    </row>
    <row r="391" spans="1:90" ht="15">
      <c r="A391" s="1"/>
      <c r="B391" s="1"/>
      <c r="C391" s="1"/>
      <c r="D391" s="1"/>
      <c r="E391" s="1"/>
      <c r="F391" s="1"/>
      <c r="G391" s="1"/>
      <c r="CL391" s="1"/>
    </row>
    <row r="392" spans="1:90" ht="15">
      <c r="A392" s="1"/>
      <c r="B392" s="1"/>
      <c r="C392" s="1"/>
      <c r="D392" s="1"/>
      <c r="E392" s="1"/>
      <c r="F392" s="1"/>
      <c r="G392" s="1"/>
      <c r="CL392" s="1"/>
    </row>
    <row r="393" spans="1:90" ht="15">
      <c r="A393" s="1"/>
      <c r="B393" s="1"/>
      <c r="C393" s="1"/>
      <c r="D393" s="1"/>
      <c r="E393" s="1"/>
      <c r="F393" s="1"/>
      <c r="G393" s="1"/>
      <c r="CL393" s="1"/>
    </row>
    <row r="394" spans="1:90" ht="15">
      <c r="A394" s="1"/>
      <c r="B394" s="1"/>
      <c r="C394" s="1"/>
      <c r="D394" s="1"/>
      <c r="E394" s="1"/>
      <c r="F394" s="1"/>
      <c r="G394" s="1"/>
      <c r="CL394" s="1"/>
    </row>
    <row r="395" spans="1:90" ht="15">
      <c r="A395" s="1"/>
      <c r="B395" s="1"/>
      <c r="C395" s="1"/>
      <c r="D395" s="1"/>
      <c r="E395" s="1"/>
      <c r="F395" s="1"/>
      <c r="G395" s="1"/>
      <c r="CL395" s="1"/>
    </row>
    <row r="396" spans="1:90" ht="15">
      <c r="A396" s="1"/>
      <c r="B396" s="1"/>
      <c r="C396" s="1"/>
      <c r="D396" s="1"/>
      <c r="E396" s="1"/>
      <c r="F396" s="1"/>
      <c r="G396" s="1"/>
      <c r="CL396" s="1"/>
    </row>
    <row r="397" spans="1:90" ht="15">
      <c r="A397" s="1"/>
      <c r="B397" s="1"/>
      <c r="C397" s="1"/>
      <c r="D397" s="1"/>
      <c r="E397" s="1"/>
      <c r="F397" s="1"/>
      <c r="G397" s="1"/>
      <c r="CL397" s="1"/>
    </row>
    <row r="398" spans="1:90" ht="15">
      <c r="A398" s="1"/>
      <c r="B398" s="1"/>
      <c r="C398" s="1"/>
      <c r="D398" s="1"/>
      <c r="E398" s="1"/>
      <c r="F398" s="1"/>
      <c r="G398" s="1"/>
      <c r="CL398" s="1"/>
    </row>
    <row r="399" spans="1:90" ht="15">
      <c r="A399" s="1"/>
      <c r="B399" s="1"/>
      <c r="C399" s="1"/>
      <c r="D399" s="1"/>
      <c r="E399" s="1"/>
      <c r="F399" s="1"/>
      <c r="G399" s="1"/>
      <c r="CL399" s="1"/>
    </row>
    <row r="400" spans="1:90" ht="15">
      <c r="A400" s="1"/>
      <c r="B400" s="1"/>
      <c r="C400" s="1"/>
      <c r="D400" s="1"/>
      <c r="E400" s="1"/>
      <c r="F400" s="1"/>
      <c r="G400" s="1"/>
      <c r="CL400" s="1"/>
    </row>
    <row r="401" spans="1:90" ht="15">
      <c r="A401" s="1"/>
      <c r="B401" s="1"/>
      <c r="C401" s="1"/>
      <c r="D401" s="1"/>
      <c r="E401" s="1"/>
      <c r="F401" s="1"/>
      <c r="G401" s="1"/>
      <c r="CL401" s="1"/>
    </row>
    <row r="402" spans="1:90" ht="15">
      <c r="A402" s="1"/>
      <c r="B402" s="1"/>
      <c r="C402" s="1"/>
      <c r="D402" s="1"/>
      <c r="E402" s="1"/>
      <c r="F402" s="1"/>
      <c r="G402" s="1"/>
      <c r="CL402" s="1"/>
    </row>
    <row r="403" spans="1:90" ht="15">
      <c r="A403" s="1"/>
      <c r="B403" s="1"/>
      <c r="C403" s="1"/>
      <c r="D403" s="1"/>
      <c r="E403" s="1"/>
      <c r="F403" s="1"/>
      <c r="G403" s="1"/>
      <c r="CL403" s="1"/>
    </row>
    <row r="404" spans="1:90" ht="15">
      <c r="A404" s="1"/>
      <c r="B404" s="1"/>
      <c r="C404" s="1"/>
      <c r="D404" s="1"/>
      <c r="E404" s="1"/>
      <c r="F404" s="1"/>
      <c r="G404" s="1"/>
      <c r="CL404" s="1"/>
    </row>
    <row r="405" spans="1:90" ht="15">
      <c r="A405" s="1"/>
      <c r="B405" s="1"/>
      <c r="C405" s="1"/>
      <c r="D405" s="1"/>
      <c r="E405" s="1"/>
      <c r="F405" s="1"/>
      <c r="G405" s="1"/>
      <c r="CL405" s="1"/>
    </row>
    <row r="406" spans="1:90" ht="15">
      <c r="A406" s="1"/>
      <c r="B406" s="1"/>
      <c r="C406" s="1"/>
      <c r="D406" s="1"/>
      <c r="E406" s="1"/>
      <c r="F406" s="1"/>
      <c r="G406" s="1"/>
      <c r="CL406" s="1"/>
    </row>
    <row r="407" spans="1:90" ht="15">
      <c r="A407" s="1"/>
      <c r="B407" s="1"/>
      <c r="C407" s="1"/>
      <c r="D407" s="1"/>
      <c r="E407" s="1"/>
      <c r="F407" s="1"/>
      <c r="G407" s="1"/>
      <c r="CL407" s="1"/>
    </row>
    <row r="408" spans="1:90" ht="15">
      <c r="A408" s="1"/>
      <c r="B408" s="1"/>
      <c r="C408" s="1"/>
      <c r="D408" s="1"/>
      <c r="E408" s="1"/>
      <c r="F408" s="1"/>
      <c r="G408" s="1"/>
      <c r="CL408" s="1"/>
    </row>
    <row r="409" spans="1:90" ht="15">
      <c r="A409" s="1"/>
      <c r="B409" s="1"/>
      <c r="C409" s="1"/>
      <c r="D409" s="1"/>
      <c r="E409" s="1"/>
      <c r="F409" s="1"/>
      <c r="G409" s="1"/>
      <c r="CL409" s="1"/>
    </row>
    <row r="410" spans="1:90" ht="15">
      <c r="A410" s="1"/>
      <c r="B410" s="1"/>
      <c r="C410" s="1"/>
      <c r="D410" s="1"/>
      <c r="E410" s="1"/>
      <c r="F410" s="1"/>
      <c r="G410" s="1"/>
      <c r="CL410" s="1"/>
    </row>
    <row r="411" spans="1:90" ht="15">
      <c r="A411" s="1"/>
      <c r="B411" s="1"/>
      <c r="C411" s="1"/>
      <c r="D411" s="1"/>
      <c r="E411" s="1"/>
      <c r="F411" s="1"/>
      <c r="G411" s="1"/>
      <c r="CL411" s="1"/>
    </row>
    <row r="412" spans="1:90" ht="15">
      <c r="A412" s="1"/>
      <c r="B412" s="1"/>
      <c r="C412" s="1"/>
      <c r="D412" s="1"/>
      <c r="E412" s="1"/>
      <c r="F412" s="1"/>
      <c r="G412" s="1"/>
      <c r="CL412" s="1"/>
    </row>
  </sheetData>
  <sheetProtection selectLockedCells="1" selectUnlockedCells="1"/>
  <mergeCells count="4">
    <mergeCell ref="A8:F8"/>
    <mergeCell ref="A9:F9"/>
    <mergeCell ref="A11:F11"/>
    <mergeCell ref="A10:F10"/>
  </mergeCells>
  <printOptions/>
  <pageMargins left="0.7480314960629921" right="0.4330708661417323" top="0.5905511811023623" bottom="0.5905511811023623" header="0.5118110236220472" footer="0.511811023622047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2024-04-19T11:53:12Z</cp:lastPrinted>
  <dcterms:modified xsi:type="dcterms:W3CDTF">2024-04-19T12:01:59Z</dcterms:modified>
  <cp:category/>
  <cp:version/>
  <cp:contentType/>
  <cp:contentStatus/>
</cp:coreProperties>
</file>