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20730" windowHeight="11280" activeTab="0"/>
  </bookViews>
  <sheets>
    <sheet name="Прил.5" sheetId="1" r:id="rId1"/>
  </sheets>
  <definedNames/>
  <calcPr fullCalcOnLoad="1"/>
</workbook>
</file>

<file path=xl/sharedStrings.xml><?xml version="1.0" encoding="utf-8"?>
<sst xmlns="http://schemas.openxmlformats.org/spreadsheetml/2006/main" count="550" uniqueCount="173">
  <si>
    <t>Приложение № 5</t>
  </si>
  <si>
    <t>Кольского района Мурманской области</t>
  </si>
  <si>
    <t xml:space="preserve">Распределение ассигнований из бюджета муниципального образования сельское поселение Пушной </t>
  </si>
  <si>
    <t>Наименование разделов и подразделов</t>
  </si>
  <si>
    <t>Раздел</t>
  </si>
  <si>
    <t>Подраздел</t>
  </si>
  <si>
    <t>Целевая статья</t>
  </si>
  <si>
    <t>Вид расхода</t>
  </si>
  <si>
    <t>Сумма</t>
  </si>
  <si>
    <t xml:space="preserve">Общегосударственные вопросы 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</si>
  <si>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</si>
  <si>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</si>
  <si>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</si>
  <si>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Непрограммная деятельность</t>
  </si>
  <si>
    <t xml:space="preserve">Расходы на выплаты по оплате труда главы муниципального образования 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</si>
  <si>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</si>
  <si>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</si>
  <si>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</si>
  <si>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</si>
  <si>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</si>
  <si>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</si>
  <si>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работников органов местного самоуправления</t>
  </si>
  <si>
    <t>Закупка товаров, работ и услуг для (государственных) муниципальных нужд</t>
  </si>
  <si>
    <t>200</t>
  </si>
  <si>
    <t>Иные бюджетные ассигнования</t>
  </si>
  <si>
    <t>800</t>
  </si>
  <si>
    <t>Резервные фонды</t>
  </si>
  <si>
    <t>11</t>
  </si>
  <si>
    <t>Иная непрограммная деятельность</t>
  </si>
  <si>
    <t>Резервный фонд администрации сельского поселения Пушной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</si>
  <si>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</si>
  <si>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</si>
  <si>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</si>
  <si>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</si>
  <si>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</si>
  <si>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Межбюджетные  трансферты</t>
  </si>
  <si>
    <t>500</t>
  </si>
  <si>
    <t>Национальная экономика</t>
  </si>
  <si>
    <t>Связь и информатика</t>
  </si>
  <si>
    <t>10</t>
  </si>
  <si>
    <t>05</t>
  </si>
  <si>
    <t>Культура и кинематография</t>
  </si>
  <si>
    <t>08</t>
  </si>
  <si>
    <t>Культура</t>
  </si>
  <si>
    <t>Подпрограмма 1 "Сохранение и развитие культурно-досуговой деятельности в МБУК "Пушновский сельский Дом культуры"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</si>
  <si>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</si>
  <si>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</si>
  <si>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</si>
  <si>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 2 "Сохранение и развитие культурно-досуговой деятельности в МБУК "Лопарский сельский Дом культуры"</t>
  </si>
  <si>
    <t xml:space="preserve"> </t>
  </si>
  <si>
    <t>ИТОГО:</t>
  </si>
  <si>
    <t>Закупка товаров, работ и услуг для государственных (муниципальных) нужд</t>
  </si>
  <si>
    <t>Сельское хозяйство и рыболовство</t>
  </si>
  <si>
    <t>02 2 00 00000</t>
  </si>
  <si>
    <t>02 2 00 00020</t>
  </si>
  <si>
    <t>02 1 00 00020</t>
  </si>
  <si>
    <t>02 1 00 00000</t>
  </si>
  <si>
    <t>02 0 00 00000</t>
  </si>
  <si>
    <t>01 1 00 00000</t>
  </si>
  <si>
    <t>01 0 00 00000</t>
  </si>
  <si>
    <t>Осуществление первичного воинского учета на территориях, где отсутствуют военные комиссариаты</t>
  </si>
  <si>
    <t>90 0 00 00000</t>
  </si>
  <si>
    <t>90 2 00 00000</t>
  </si>
  <si>
    <t>90 2 00 90020</t>
  </si>
  <si>
    <t>03 0 00 00000</t>
  </si>
  <si>
    <t>01 1 01 00000</t>
  </si>
  <si>
    <t>01 1 02 00000</t>
  </si>
  <si>
    <t>01 1 03 00000</t>
  </si>
  <si>
    <t>01 1 04 00000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</si>
  <si>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</si>
  <si>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</si>
  <si>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бюджетам муниципальных районов из бюджетов поселений на обеспечение выполнения полномочий по осуществлению внешнего муниципального финансового контроля</t>
  </si>
  <si>
    <t>Межбюджетные трансферты</t>
  </si>
  <si>
    <t>90 2 00 90030</t>
  </si>
  <si>
    <t>90 2 00 90040</t>
  </si>
  <si>
    <t>Межбюджетные трансферты бюджетам муниципальных районов из бюджетов поселений на осуществление части полномочий, установленных Федеральным законом от 05.04.2013 года № 44-ФЗ</t>
  </si>
  <si>
    <t xml:space="preserve">по разделам и подразделам, целевым статьям (муниципальным программам сельского поселения                                                                       </t>
  </si>
  <si>
    <t xml:space="preserve"> Пушной и непрограммным направлениям деятельности) и видам расходов функциональной                                                           </t>
  </si>
  <si>
    <t>руб.</t>
  </si>
  <si>
    <t>01 1 01 01010</t>
  </si>
  <si>
    <t>01 1 02 06010</t>
  </si>
  <si>
    <t>01 1 02 06030</t>
  </si>
  <si>
    <t>Основное мероприятие 3.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</si>
  <si>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01 1 03 75540</t>
  </si>
  <si>
    <t>Развитие и сопровождение информационно-технологической инфраструктуры</t>
  </si>
  <si>
    <t>02 1 00 71100</t>
  </si>
  <si>
    <t>02 2 00 71100</t>
  </si>
  <si>
    <t>02 1 00 S1100</t>
  </si>
  <si>
    <t>02 2 00 S1100</t>
  </si>
  <si>
    <t>03 0 00 00010</t>
  </si>
  <si>
    <t>Основное мероприятие 4. Организация осуществления первичного воинского учета на территории сельского поселения Пушной</t>
  </si>
  <si>
    <t>01 1 04 51180</t>
  </si>
  <si>
    <t>Основное мероприятие 5. Формирование электронного Правительства</t>
  </si>
  <si>
    <t>01 1 05 00000</t>
  </si>
  <si>
    <t>01 1 05 70570</t>
  </si>
  <si>
    <t>01 1 05 S0570</t>
  </si>
  <si>
    <t>04 0 00 00000</t>
  </si>
  <si>
    <t>Жилищно-коммунальное хозяйство</t>
  </si>
  <si>
    <t>Благоустройство</t>
  </si>
  <si>
    <t>05 0 00 00000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</si>
  <si>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</si>
  <si>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Субвенция на осуществление деятельности по отлову и содержанию безнадзорных животных</t>
  </si>
  <si>
    <t>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</si>
  <si>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</si>
  <si>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Софинансирование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</si>
  <si>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</si>
  <si>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</si>
  <si>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Основное мероприятие 3. Иммобилизация безнадзорных животных</t>
  </si>
  <si>
    <t>Подпрограмма 1 "Содержание муниципального имущества"</t>
  </si>
  <si>
    <t>06 0 00 00000</t>
  </si>
  <si>
    <t>06 1 00 00000</t>
  </si>
  <si>
    <t>06 1 01 00000</t>
  </si>
  <si>
    <t>04 0 03 00000</t>
  </si>
  <si>
    <t>04 0 03 75590</t>
  </si>
  <si>
    <t>04 0 03 75600</t>
  </si>
  <si>
    <t>Основное мероприятие 2. Обеспечение реализации муниципальных функций в сфере управления муниципальным имуществом сельского поселения Пушной</t>
  </si>
  <si>
    <t xml:space="preserve">Распоряжение, формирование, управление муниципальным имуществом, их учет и содержание </t>
  </si>
  <si>
    <t>06 1 02 00000</t>
  </si>
  <si>
    <t xml:space="preserve">классификации расходов бюджетов Российской Федерации на 2018 год 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</si>
  <si>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</si>
  <si>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</si>
  <si>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700</t>
  </si>
  <si>
    <t>90 2 00 90050</t>
  </si>
  <si>
    <t>к решению Совета депутатов</t>
  </si>
  <si>
    <t>сельского поселения Пушной</t>
  </si>
  <si>
    <t>Подпрограмма 1 "Обеспечение деятельности и функций администрации, главы сельского поселения Пушной и государственных полномочий"</t>
  </si>
  <si>
    <t>Муниципальная программа 1 "Развитие муниципального управления на 2018 - 2020 годы"</t>
  </si>
  <si>
    <t>Основное мероприятие 1. Осуществление муниципальных функций, направленных на обеспечение деятельности главы сельского поселения Пушной Кольского района Мурманской области</t>
  </si>
  <si>
    <t>Основное мероприятие 2. Осуществление муниципальных функций, направленных на обеспечение деятельности администрации сельского поселения Пушной Кольского района Мурманской области</t>
  </si>
  <si>
    <t>Муниципальная программа 3 "Повышение эффективности бюджетных расходов сельского поселения Пушной Кольского района Мурманской области на 2018-2020 годы"</t>
  </si>
  <si>
    <t>Муниципальная программа 4 «Благоустройство территории  сельского поселения Пушной Кольского района Мурманской области на 2018 – 2020 годы"</t>
  </si>
  <si>
    <t>Муниципальная программа 2 "Развитие культуры на 2018-2020 годы"</t>
  </si>
  <si>
    <t>Муниципальная программа 6 "Содержание муниципального имущества сельского поселения Пушной в 2018-2020 году"</t>
  </si>
  <si>
    <t>Основное мероприятие 1. Расходы по оплате коммунальных услуг и услуг по содержанию муниципального имущества</t>
  </si>
  <si>
    <t>Оплата коммунальных услуг и услуг по содержанию муниципального имущества</t>
  </si>
  <si>
    <t>06 1 01 00030</t>
  </si>
  <si>
    <t>06 1 02 00030</t>
  </si>
  <si>
    <t>Муниципальная программа 5 "Формирование современной городской среды муниципального образования сельское поселение Пушной Кольского района Мурманской области на 2018-2022 годы"</t>
  </si>
  <si>
    <t>Основное мероприятие 1. Уличное освещение</t>
  </si>
  <si>
    <t>04 0 01 00000</t>
  </si>
  <si>
    <t>Оплата потребленной электрической энергии на уличное освещение сельского поселения Пушной</t>
  </si>
  <si>
    <t>04 0 01 00040</t>
  </si>
  <si>
    <t>04 0 01 21150</t>
  </si>
  <si>
    <t>02 1 00 21150</t>
  </si>
  <si>
    <t>02 2 00 21150</t>
  </si>
  <si>
    <t>06 1 01 21150</t>
  </si>
  <si>
    <t>06 1 02 21150</t>
  </si>
  <si>
    <t>Основное мероприятие 6. Осуществление муниципальных функций, направленных на обеспечение деятельности главы сельского поселения Пушной Кольского района Мурманской области, за счет средств бюджета Кольского района</t>
  </si>
  <si>
    <t>01 1 06 00000</t>
  </si>
  <si>
    <t>01 1 06 01010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</si>
  <si>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</si>
  <si>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01 1 06 13060</t>
  </si>
  <si>
    <t>Основное мероприятие 7. Осуществление муниципальных функций, направленных на обеспечение деятельности администрации сельского поселения Пушной Кольского района Мурманской области, за счет средств бюджета Кольского района</t>
  </si>
  <si>
    <t>01 1 07 00000</t>
  </si>
  <si>
    <t>01 1 07 13060</t>
  </si>
  <si>
    <t>01 1 07 06010</t>
  </si>
  <si>
    <t>Коммунальное хозяйство</t>
  </si>
  <si>
    <t>Муниципальная программа 7 "Погашение просроченной кредиторской задолженности муниципального образования сельское поселение Пушной Кольского района Мурманской области» на 2015-2020 годы</t>
  </si>
  <si>
    <t>07 0 00 00000</t>
  </si>
  <si>
    <t>Основное мероприятие 1. Погашение просроченной кредиторской задолженности муниципального образования сельское поселение Пушной Кольского района Мурманской области</t>
  </si>
  <si>
    <t>07 0 01 00000</t>
  </si>
  <si>
    <t>07 0 01 00050</t>
  </si>
  <si>
    <t>Обслуживание государственного (муниципального долга)</t>
  </si>
  <si>
    <t xml:space="preserve">Иные межбюджетные трансферты на формирование благоприятных условий для выполнения полномочий органов местного самоуправления по решению вопросов местного значения сельскими поселениями Кольского района
</t>
  </si>
  <si>
    <t>Расходы на поддержку муниципальных программ формирования современной городской среды за счет средств местного бюджета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</si>
  <si>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</si>
  <si>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05 0 01 L5550</t>
  </si>
  <si>
    <t>05 0 01 R5550</t>
  </si>
  <si>
    <t>05 0 01 00000</t>
  </si>
  <si>
    <t>Основное мероприятие 1. Благоустройство дворовых территорий и наиболее посещаемых территорий общего пользования</t>
  </si>
  <si>
    <t>Частичное погашение просроченной кредиторской задолженности по исполнительным листам</t>
  </si>
  <si>
    <t>от 25.04.2018 № 40/4</t>
  </si>
  <si>
    <t>Иные межбюджетные трансферты на формирование благоприятных условий для выполнения полномочий органов местного самоуправления по решению вопросов местного значения сельскими поселениями Кольского района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</si>
</sst>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3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0"/>
      <name val="Arial Cyr"/>
      <family val="0"/>
    </font>
    <font>
      <b/>
      <i/>
      <sz val="10"/>
      <color indexed="8"/>
      <name val="Times New Roman"/>
      <family val="1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i/>
      <sz val="11"/>
      <color theme="1"/>
      <name val="Calibri"/>
      <family val="2"/>
    </font>
    <font>
      <sz val="10"/>
      <color rgb="FF00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3" fillId="3" borderId="0" applyNumberFormat="0" applyBorder="0" applyAlignment="0" applyProtection="0"/>
    <xf numFmtId="0" fontId="43" fillId="4" borderId="0" applyNumberFormat="0" applyBorder="0" applyAlignment="0" applyProtection="0"/>
    <xf numFmtId="0" fontId="3" fillId="5" borderId="0" applyNumberFormat="0" applyBorder="0" applyAlignment="0" applyProtection="0"/>
    <xf numFmtId="0" fontId="43" fillId="6" borderId="0" applyNumberFormat="0" applyBorder="0" applyAlignment="0" applyProtection="0"/>
    <xf numFmtId="0" fontId="3" fillId="7" borderId="0" applyNumberFormat="0" applyBorder="0" applyAlignment="0" applyProtection="0"/>
    <xf numFmtId="0" fontId="43" fillId="8" borderId="0" applyNumberFormat="0" applyBorder="0" applyAlignment="0" applyProtection="0"/>
    <xf numFmtId="0" fontId="3" fillId="9" borderId="0" applyNumberFormat="0" applyBorder="0" applyAlignment="0" applyProtection="0"/>
    <xf numFmtId="0" fontId="43" fillId="10" borderId="0" applyNumberFormat="0" applyBorder="0" applyAlignment="0" applyProtection="0"/>
    <xf numFmtId="0" fontId="3" fillId="11" borderId="0" applyNumberFormat="0" applyBorder="0" applyAlignment="0" applyProtection="0"/>
    <xf numFmtId="0" fontId="43" fillId="12" borderId="0" applyNumberFormat="0" applyBorder="0" applyAlignment="0" applyProtection="0"/>
    <xf numFmtId="0" fontId="3" fillId="13" borderId="0" applyNumberFormat="0" applyBorder="0" applyAlignment="0" applyProtection="0"/>
    <xf numFmtId="0" fontId="43" fillId="14" borderId="0" applyNumberFormat="0" applyBorder="0" applyAlignment="0" applyProtection="0"/>
    <xf numFmtId="0" fontId="3" fillId="15" borderId="0" applyNumberFormat="0" applyBorder="0" applyAlignment="0" applyProtection="0"/>
    <xf numFmtId="0" fontId="43" fillId="16" borderId="0" applyNumberFormat="0" applyBorder="0" applyAlignment="0" applyProtection="0"/>
    <xf numFmtId="0" fontId="3" fillId="17" borderId="0" applyNumberFormat="0" applyBorder="0" applyAlignment="0" applyProtection="0"/>
    <xf numFmtId="0" fontId="43" fillId="18" borderId="0" applyNumberFormat="0" applyBorder="0" applyAlignment="0" applyProtection="0"/>
    <xf numFmtId="0" fontId="3" fillId="19" borderId="0" applyNumberFormat="0" applyBorder="0" applyAlignment="0" applyProtection="0"/>
    <xf numFmtId="0" fontId="43" fillId="20" borderId="0" applyNumberFormat="0" applyBorder="0" applyAlignment="0" applyProtection="0"/>
    <xf numFmtId="0" fontId="3" fillId="9" borderId="0" applyNumberFormat="0" applyBorder="0" applyAlignment="0" applyProtection="0"/>
    <xf numFmtId="0" fontId="43" fillId="21" borderId="0" applyNumberFormat="0" applyBorder="0" applyAlignment="0" applyProtection="0"/>
    <xf numFmtId="0" fontId="3" fillId="15" borderId="0" applyNumberFormat="0" applyBorder="0" applyAlignment="0" applyProtection="0"/>
    <xf numFmtId="0" fontId="43" fillId="22" borderId="0" applyNumberFormat="0" applyBorder="0" applyAlignment="0" applyProtection="0"/>
    <xf numFmtId="0" fontId="3" fillId="23" borderId="0" applyNumberFormat="0" applyBorder="0" applyAlignment="0" applyProtection="0"/>
    <xf numFmtId="0" fontId="44" fillId="24" borderId="0" applyNumberFormat="0" applyBorder="0" applyAlignment="0" applyProtection="0"/>
    <xf numFmtId="0" fontId="4" fillId="25" borderId="0" applyNumberFormat="0" applyBorder="0" applyAlignment="0" applyProtection="0"/>
    <xf numFmtId="0" fontId="44" fillId="26" borderId="0" applyNumberFormat="0" applyBorder="0" applyAlignment="0" applyProtection="0"/>
    <xf numFmtId="0" fontId="4" fillId="17" borderId="0" applyNumberFormat="0" applyBorder="0" applyAlignment="0" applyProtection="0"/>
    <xf numFmtId="0" fontId="44" fillId="27" borderId="0" applyNumberFormat="0" applyBorder="0" applyAlignment="0" applyProtection="0"/>
    <xf numFmtId="0" fontId="4" fillId="19" borderId="0" applyNumberFormat="0" applyBorder="0" applyAlignment="0" applyProtection="0"/>
    <xf numFmtId="0" fontId="44" fillId="28" borderId="0" applyNumberFormat="0" applyBorder="0" applyAlignment="0" applyProtection="0"/>
    <xf numFmtId="0" fontId="4" fillId="29" borderId="0" applyNumberFormat="0" applyBorder="0" applyAlignment="0" applyProtection="0"/>
    <xf numFmtId="0" fontId="44" fillId="30" borderId="0" applyNumberFormat="0" applyBorder="0" applyAlignment="0" applyProtection="0"/>
    <xf numFmtId="0" fontId="4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33" borderId="0" applyNumberFormat="0" applyBorder="0" applyAlignment="0" applyProtection="0"/>
    <xf numFmtId="0" fontId="44" fillId="34" borderId="0" applyNumberFormat="0" applyBorder="0" applyAlignment="0" applyProtection="0"/>
    <xf numFmtId="0" fontId="4" fillId="35" borderId="0" applyNumberFormat="0" applyBorder="0" applyAlignment="0" applyProtection="0"/>
    <xf numFmtId="0" fontId="44" fillId="36" borderId="0" applyNumberFormat="0" applyBorder="0" applyAlignment="0" applyProtection="0"/>
    <xf numFmtId="0" fontId="4" fillId="37" borderId="0" applyNumberFormat="0" applyBorder="0" applyAlignment="0" applyProtection="0"/>
    <xf numFmtId="0" fontId="44" fillId="38" borderId="0" applyNumberFormat="0" applyBorder="0" applyAlignment="0" applyProtection="0"/>
    <xf numFmtId="0" fontId="4" fillId="39" borderId="0" applyNumberFormat="0" applyBorder="0" applyAlignment="0" applyProtection="0"/>
    <xf numFmtId="0" fontId="44" fillId="40" borderId="0" applyNumberFormat="0" applyBorder="0" applyAlignment="0" applyProtection="0"/>
    <xf numFmtId="0" fontId="4" fillId="29" borderId="0" applyNumberFormat="0" applyBorder="0" applyAlignment="0" applyProtection="0"/>
    <xf numFmtId="0" fontId="44" fillId="41" borderId="0" applyNumberFormat="0" applyBorder="0" applyAlignment="0" applyProtection="0"/>
    <xf numFmtId="0" fontId="4" fillId="31" borderId="0" applyNumberFormat="0" applyBorder="0" applyAlignment="0" applyProtection="0"/>
    <xf numFmtId="0" fontId="44" fillId="42" borderId="0" applyNumberFormat="0" applyBorder="0" applyAlignment="0" applyProtection="0"/>
    <xf numFmtId="0" fontId="4" fillId="43" borderId="0" applyNumberFormat="0" applyBorder="0" applyAlignment="0" applyProtection="0"/>
    <xf numFmtId="0" fontId="45" fillId="44" borderId="1" applyNumberFormat="0" applyAlignment="0" applyProtection="0"/>
    <xf numFmtId="0" fontId="5" fillId="13" borderId="2" applyNumberFormat="0" applyAlignment="0" applyProtection="0"/>
    <xf numFmtId="0" fontId="46" fillId="45" borderId="3" applyNumberFormat="0" applyAlignment="0" applyProtection="0"/>
    <xf numFmtId="0" fontId="6" fillId="46" borderId="4" applyNumberFormat="0" applyAlignment="0" applyProtection="0"/>
    <xf numFmtId="0" fontId="47" fillId="45" borderId="1" applyNumberFormat="0" applyAlignment="0" applyProtection="0"/>
    <xf numFmtId="0" fontId="7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8" fillId="0" borderId="6" applyNumberFormat="0" applyFill="0" applyAlignment="0" applyProtection="0"/>
    <xf numFmtId="0" fontId="49" fillId="0" borderId="7" applyNumberFormat="0" applyFill="0" applyAlignment="0" applyProtection="0"/>
    <xf numFmtId="0" fontId="9" fillId="0" borderId="8" applyNumberFormat="0" applyFill="0" applyAlignment="0" applyProtection="0"/>
    <xf numFmtId="0" fontId="50" fillId="0" borderId="9" applyNumberFormat="0" applyFill="0" applyAlignment="0" applyProtection="0"/>
    <xf numFmtId="0" fontId="1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11" fillId="0" borderId="12" applyNumberFormat="0" applyFill="0" applyAlignment="0" applyProtection="0"/>
    <xf numFmtId="0" fontId="52" fillId="47" borderId="13" applyNumberFormat="0" applyAlignment="0" applyProtection="0"/>
    <xf numFmtId="0" fontId="12" fillId="48" borderId="14" applyNumberFormat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49" borderId="0" applyNumberFormat="0" applyBorder="0" applyAlignment="0" applyProtection="0"/>
    <xf numFmtId="0" fontId="14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55" fillId="51" borderId="0" applyNumberFormat="0" applyBorder="0" applyAlignment="0" applyProtection="0"/>
    <xf numFmtId="0" fontId="15" fillId="5" borderId="0" applyNumberFormat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Alignment="0" applyProtection="0"/>
    <xf numFmtId="9" fontId="0" fillId="0" borderId="0" applyFont="0" applyFill="0" applyBorder="0" applyAlignment="0" applyProtection="0"/>
    <xf numFmtId="0" fontId="57" fillId="0" borderId="17" applyNumberFormat="0" applyFill="0" applyAlignment="0" applyProtection="0"/>
    <xf numFmtId="0" fontId="17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54" borderId="0" applyNumberFormat="0" applyBorder="0" applyAlignment="0" applyProtection="0"/>
    <xf numFmtId="0" fontId="19" fillId="7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88">
      <alignment/>
      <protection/>
    </xf>
    <xf numFmtId="49" fontId="20" fillId="0" borderId="19" xfId="88" applyNumberFormat="1" applyFont="1" applyFill="1" applyBorder="1" applyAlignment="1">
      <alignment horizontal="center" vertical="center"/>
      <protection/>
    </xf>
    <xf numFmtId="49" fontId="22" fillId="0" borderId="19" xfId="88" applyNumberFormat="1" applyFont="1" applyFill="1" applyBorder="1" applyAlignment="1">
      <alignment horizontal="center" vertical="center"/>
      <protection/>
    </xf>
    <xf numFmtId="49" fontId="21" fillId="0" borderId="19" xfId="88" applyNumberFormat="1" applyFont="1" applyFill="1" applyBorder="1" applyAlignment="1">
      <alignment horizontal="center" vertical="center"/>
      <protection/>
    </xf>
    <xf numFmtId="2" fontId="20" fillId="0" borderId="19" xfId="88" applyNumberFormat="1" applyFont="1" applyFill="1" applyBorder="1" applyAlignment="1">
      <alignment horizontal="center" vertical="center" wrapText="1"/>
      <protection/>
    </xf>
    <xf numFmtId="0" fontId="20" fillId="0" borderId="0" xfId="88" applyFont="1" applyFill="1" applyAlignment="1">
      <alignment/>
      <protection/>
    </xf>
    <xf numFmtId="164" fontId="23" fillId="0" borderId="0" xfId="88" applyNumberFormat="1" applyFont="1" applyFill="1" applyAlignment="1">
      <alignment horizontal="right"/>
      <protection/>
    </xf>
    <xf numFmtId="49" fontId="22" fillId="0" borderId="19" xfId="88" applyNumberFormat="1" applyFont="1" applyFill="1" applyBorder="1" applyAlignment="1" applyProtection="1">
      <alignment horizontal="center" vertical="center" wrapText="1"/>
      <protection/>
    </xf>
    <xf numFmtId="0" fontId="20" fillId="0" borderId="19" xfId="88" applyFont="1" applyFill="1" applyBorder="1" applyAlignment="1">
      <alignment horizontal="center" vertical="center"/>
      <protection/>
    </xf>
    <xf numFmtId="0" fontId="22" fillId="0" borderId="19" xfId="88" applyFont="1" applyFill="1" applyBorder="1" applyAlignment="1">
      <alignment horizontal="center" vertical="center"/>
      <protection/>
    </xf>
    <xf numFmtId="0" fontId="20" fillId="0" borderId="19" xfId="88" applyNumberFormat="1" applyFont="1" applyFill="1" applyBorder="1" applyAlignment="1">
      <alignment horizontal="left" vertical="top" wrapText="1"/>
      <protection/>
    </xf>
    <xf numFmtId="49" fontId="20" fillId="0" borderId="19" xfId="88" applyNumberFormat="1" applyFont="1" applyFill="1" applyBorder="1" applyAlignment="1">
      <alignment horizontal="center" vertical="center" wrapText="1"/>
      <protection/>
    </xf>
    <xf numFmtId="164" fontId="20" fillId="0" borderId="19" xfId="88" applyNumberFormat="1" applyFont="1" applyFill="1" applyBorder="1" applyAlignment="1">
      <alignment horizontal="center" vertical="center" wrapText="1"/>
      <protection/>
    </xf>
    <xf numFmtId="0" fontId="20" fillId="0" borderId="19" xfId="88" applyFont="1" applyFill="1" applyBorder="1" applyAlignment="1">
      <alignment horizontal="center" vertical="center" wrapText="1"/>
      <protection/>
    </xf>
    <xf numFmtId="0" fontId="23" fillId="0" borderId="0" xfId="88" applyFont="1" applyFill="1" applyBorder="1" applyAlignment="1">
      <alignment horizontal="right"/>
      <protection/>
    </xf>
    <xf numFmtId="0" fontId="2" fillId="0" borderId="0" xfId="88" applyFont="1" applyFill="1" applyBorder="1" applyAlignment="1">
      <alignment horizontal="right"/>
      <protection/>
    </xf>
    <xf numFmtId="0" fontId="20" fillId="0" borderId="19" xfId="88" applyFont="1" applyFill="1" applyBorder="1" applyAlignment="1">
      <alignment horizontal="left" vertical="center" wrapText="1"/>
      <protection/>
    </xf>
    <xf numFmtId="164" fontId="0" fillId="0" borderId="0" xfId="0" applyNumberFormat="1" applyAlignment="1">
      <alignment/>
    </xf>
    <xf numFmtId="0" fontId="21" fillId="0" borderId="19" xfId="88" applyFont="1" applyFill="1" applyBorder="1" applyAlignment="1">
      <alignment horizontal="left" vertical="center" wrapText="1"/>
      <protection/>
    </xf>
    <xf numFmtId="49" fontId="20" fillId="0" borderId="19" xfId="0" applyNumberFormat="1" applyFont="1" applyFill="1" applyBorder="1" applyAlignment="1">
      <alignment horizontal="center" vertical="center"/>
    </xf>
    <xf numFmtId="2" fontId="20" fillId="0" borderId="19" xfId="0" applyNumberFormat="1" applyFont="1" applyFill="1" applyBorder="1" applyAlignment="1">
      <alignment wrapText="1"/>
    </xf>
    <xf numFmtId="0" fontId="22" fillId="0" borderId="19" xfId="88" applyFont="1" applyFill="1" applyBorder="1" applyAlignment="1">
      <alignment vertical="center" wrapText="1"/>
      <protection/>
    </xf>
    <xf numFmtId="2" fontId="21" fillId="0" borderId="19" xfId="88" applyNumberFormat="1" applyFont="1" applyFill="1" applyBorder="1" applyAlignment="1">
      <alignment vertical="center" wrapText="1"/>
      <protection/>
    </xf>
    <xf numFmtId="2" fontId="20" fillId="0" borderId="19" xfId="88" applyNumberFormat="1" applyFont="1" applyFill="1" applyBorder="1" applyAlignment="1">
      <alignment vertical="center" wrapText="1"/>
      <protection/>
    </xf>
    <xf numFmtId="0" fontId="21" fillId="0" borderId="19" xfId="88" applyFont="1" applyFill="1" applyBorder="1" applyAlignment="1">
      <alignment vertical="center" wrapText="1"/>
      <protection/>
    </xf>
    <xf numFmtId="0" fontId="20" fillId="0" borderId="19" xfId="88" applyFont="1" applyFill="1" applyBorder="1" applyAlignment="1">
      <alignment vertical="center"/>
      <protection/>
    </xf>
    <xf numFmtId="0" fontId="20" fillId="0" borderId="19" xfId="88" applyFont="1" applyFill="1" applyBorder="1" applyAlignment="1">
      <alignment vertical="center" wrapText="1"/>
      <protection/>
    </xf>
    <xf numFmtId="0" fontId="21" fillId="0" borderId="19" xfId="90" applyNumberFormat="1" applyFont="1" applyFill="1" applyBorder="1" applyAlignment="1" applyProtection="1">
      <alignment vertical="center" wrapText="1"/>
      <protection/>
    </xf>
    <xf numFmtId="0" fontId="22" fillId="0" borderId="19" xfId="88" applyNumberFormat="1" applyFont="1" applyFill="1" applyBorder="1" applyAlignment="1" applyProtection="1">
      <alignment vertical="center" wrapText="1"/>
      <protection/>
    </xf>
    <xf numFmtId="0" fontId="21" fillId="0" borderId="19" xfId="88" applyNumberFormat="1" applyFont="1" applyFill="1" applyBorder="1" applyAlignment="1">
      <alignment horizontal="left" vertical="center" wrapText="1"/>
      <protection/>
    </xf>
    <xf numFmtId="0" fontId="20" fillId="0" borderId="19" xfId="88" applyNumberFormat="1" applyFont="1" applyFill="1" applyBorder="1" applyAlignment="1">
      <alignment horizontal="left" vertical="center" wrapText="1"/>
      <protection/>
    </xf>
    <xf numFmtId="0" fontId="20" fillId="0" borderId="19" xfId="91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21" fillId="0" borderId="19" xfId="88" applyNumberFormat="1" applyFont="1" applyFill="1" applyBorder="1" applyAlignment="1" applyProtection="1">
      <alignment vertical="center" wrapText="1"/>
      <protection/>
    </xf>
    <xf numFmtId="2" fontId="21" fillId="0" borderId="19" xfId="88" applyNumberFormat="1" applyFont="1" applyFill="1" applyBorder="1" applyAlignment="1">
      <alignment horizontal="center" vertical="center" wrapText="1"/>
      <protection/>
    </xf>
    <xf numFmtId="2" fontId="22" fillId="0" borderId="19" xfId="88" applyNumberFormat="1" applyFont="1" applyFill="1" applyBorder="1" applyAlignment="1">
      <alignment vertical="center" wrapText="1"/>
      <protection/>
    </xf>
    <xf numFmtId="3" fontId="20" fillId="0" borderId="19" xfId="88" applyNumberFormat="1" applyFont="1" applyFill="1" applyBorder="1" applyAlignment="1">
      <alignment horizontal="center" vertical="center"/>
      <protection/>
    </xf>
    <xf numFmtId="0" fontId="20" fillId="0" borderId="19" xfId="0" applyFont="1" applyFill="1" applyBorder="1" applyAlignment="1">
      <alignment horizontal="left" vertical="center" wrapText="1"/>
    </xf>
    <xf numFmtId="2" fontId="20" fillId="0" borderId="19" xfId="0" applyNumberFormat="1" applyFont="1" applyFill="1" applyBorder="1" applyAlignment="1">
      <alignment horizontal="center" vertical="center" wrapText="1"/>
    </xf>
    <xf numFmtId="4" fontId="22" fillId="0" borderId="19" xfId="88" applyNumberFormat="1" applyFont="1" applyFill="1" applyBorder="1" applyAlignment="1">
      <alignment horizontal="center" vertical="center"/>
      <protection/>
    </xf>
    <xf numFmtId="4" fontId="21" fillId="0" borderId="19" xfId="88" applyNumberFormat="1" applyFont="1" applyFill="1" applyBorder="1" applyAlignment="1">
      <alignment horizontal="center" vertical="center"/>
      <protection/>
    </xf>
    <xf numFmtId="4" fontId="20" fillId="0" borderId="19" xfId="88" applyNumberFormat="1" applyFont="1" applyFill="1" applyBorder="1" applyAlignment="1">
      <alignment horizontal="center" vertical="center"/>
      <protection/>
    </xf>
    <xf numFmtId="4" fontId="20" fillId="0" borderId="19" xfId="88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0" fontId="0" fillId="0" borderId="0" xfId="0" applyFill="1" applyAlignment="1">
      <alignment horizontal="right"/>
    </xf>
    <xf numFmtId="0" fontId="2" fillId="0" borderId="0" xfId="88" applyFill="1">
      <alignment/>
      <protection/>
    </xf>
    <xf numFmtId="0" fontId="60" fillId="0" borderId="0" xfId="0" applyFont="1" applyFill="1" applyAlignment="1">
      <alignment horizontal="right"/>
    </xf>
    <xf numFmtId="164" fontId="26" fillId="0" borderId="0" xfId="0" applyNumberFormat="1" applyFont="1" applyFill="1" applyBorder="1" applyAlignment="1">
      <alignment horizontal="right" vertical="top"/>
    </xf>
    <xf numFmtId="0" fontId="22" fillId="0" borderId="19" xfId="88" applyFont="1" applyFill="1" applyBorder="1" applyAlignment="1">
      <alignment horizontal="center" vertical="center" wrapText="1"/>
      <protection/>
    </xf>
    <xf numFmtId="4" fontId="21" fillId="0" borderId="19" xfId="88" applyNumberFormat="1" applyFont="1" applyFill="1" applyBorder="1" applyAlignment="1">
      <alignment horizontal="center" vertical="center" wrapText="1"/>
      <protection/>
    </xf>
    <xf numFmtId="4" fontId="20" fillId="0" borderId="19" xfId="0" applyNumberFormat="1" applyFont="1" applyFill="1" applyBorder="1" applyAlignment="1">
      <alignment horizontal="center" vertical="center"/>
    </xf>
    <xf numFmtId="164" fontId="61" fillId="0" borderId="0" xfId="0" applyNumberFormat="1" applyFont="1" applyAlignment="1">
      <alignment/>
    </xf>
    <xf numFmtId="49" fontId="20" fillId="0" borderId="19" xfId="89" applyNumberFormat="1" applyFont="1" applyBorder="1" applyAlignment="1">
      <alignment horizontal="center"/>
      <protection/>
    </xf>
    <xf numFmtId="2" fontId="20" fillId="0" borderId="19" xfId="89" applyNumberFormat="1" applyFont="1" applyBorder="1" applyAlignment="1">
      <alignment horizontal="justify" wrapText="1"/>
      <protection/>
    </xf>
    <xf numFmtId="0" fontId="26" fillId="0" borderId="0" xfId="0" applyFont="1" applyFill="1" applyAlignment="1">
      <alignment horizontal="right"/>
    </xf>
    <xf numFmtId="0" fontId="26" fillId="0" borderId="0" xfId="0" applyFont="1" applyAlignment="1">
      <alignment horizontal="right"/>
    </xf>
    <xf numFmtId="0" fontId="21" fillId="0" borderId="19" xfId="88" applyFont="1" applyFill="1" applyBorder="1" applyAlignment="1">
      <alignment vertical="center"/>
      <protection/>
    </xf>
    <xf numFmtId="49" fontId="23" fillId="0" borderId="19" xfId="88" applyNumberFormat="1" applyFont="1" applyFill="1" applyBorder="1" applyAlignment="1">
      <alignment horizontal="center" vertical="center"/>
      <protection/>
    </xf>
    <xf numFmtId="0" fontId="21" fillId="0" borderId="19" xfId="88" applyFont="1" applyFill="1" applyBorder="1" applyAlignment="1">
      <alignment horizontal="center" vertical="center"/>
      <protection/>
    </xf>
    <xf numFmtId="0" fontId="30" fillId="0" borderId="19" xfId="88" applyFont="1" applyFill="1" applyBorder="1" applyAlignment="1">
      <alignment vertical="center" wrapText="1"/>
      <protection/>
    </xf>
    <xf numFmtId="164" fontId="22" fillId="0" borderId="19" xfId="88" applyNumberFormat="1" applyFont="1" applyFill="1" applyBorder="1" applyAlignment="1">
      <alignment horizontal="center" vertical="center"/>
      <protection/>
    </xf>
    <xf numFmtId="0" fontId="20" fillId="0" borderId="19" xfId="0" applyNumberFormat="1" applyFont="1" applyFill="1" applyBorder="1" applyAlignment="1">
      <alignment horizontal="center" vertical="center"/>
    </xf>
    <xf numFmtId="164" fontId="20" fillId="0" borderId="19" xfId="88" applyNumberFormat="1" applyFont="1" applyFill="1" applyBorder="1" applyAlignment="1">
      <alignment horizontal="center" vertical="center"/>
      <protection/>
    </xf>
    <xf numFmtId="0" fontId="62" fillId="0" borderId="19" xfId="0" applyFont="1" applyFill="1" applyBorder="1" applyAlignment="1">
      <alignment wrapText="1"/>
    </xf>
    <xf numFmtId="2" fontId="20" fillId="0" borderId="19" xfId="0" applyNumberFormat="1" applyFont="1" applyFill="1" applyBorder="1" applyAlignment="1">
      <alignment vertical="center" wrapText="1"/>
    </xf>
    <xf numFmtId="2" fontId="22" fillId="0" borderId="19" xfId="89" applyNumberFormat="1" applyFont="1" applyFill="1" applyBorder="1" applyAlignment="1">
      <alignment horizontal="justify" wrapText="1"/>
      <protection/>
    </xf>
    <xf numFmtId="2" fontId="21" fillId="0" borderId="19" xfId="89" applyNumberFormat="1" applyFont="1" applyFill="1" applyBorder="1" applyAlignment="1">
      <alignment horizontal="justify" wrapText="1"/>
      <protection/>
    </xf>
    <xf numFmtId="0" fontId="24" fillId="0" borderId="0" xfId="88" applyFont="1" applyFill="1" applyBorder="1" applyAlignment="1">
      <alignment horizontal="center" vertical="center" wrapText="1"/>
      <protection/>
    </xf>
    <xf numFmtId="0" fontId="24" fillId="0" borderId="0" xfId="88" applyFont="1" applyFill="1" applyBorder="1" applyAlignment="1">
      <alignment horizontal="center" vertical="center"/>
      <protection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_Лист1" xfId="90"/>
    <cellStyle name="Обычный_Прил № 4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zoomScalePageLayoutView="0" workbookViewId="0" topLeftCell="A133">
      <selection activeCell="F142" sqref="F142"/>
    </sheetView>
  </sheetViews>
  <sheetFormatPr defaultColWidth="9.140625" defaultRowHeight="15"/>
  <cols>
    <col min="1" max="1" width="55.57421875" style="0" customWidth="1"/>
    <col min="2" max="2" width="8.28125" style="0" customWidth="1"/>
    <col min="4" max="4" width="11.28125" style="0" customWidth="1"/>
    <col min="5" max="5" width="11.421875" style="0" bestFit="1" customWidth="1"/>
    <col min="6" max="6" width="13.28125" style="0" customWidth="1"/>
  </cols>
  <sheetData>
    <row r="1" spans="1:6" ht="15.75">
      <c r="A1" s="46"/>
      <c r="B1" s="46"/>
      <c r="C1" s="46"/>
      <c r="D1" s="6"/>
      <c r="E1" s="15"/>
      <c r="F1" s="47" t="s">
        <v>0</v>
      </c>
    </row>
    <row r="2" spans="1:6" ht="15.75">
      <c r="A2" s="46"/>
      <c r="B2" s="46"/>
      <c r="C2" s="6"/>
      <c r="D2" s="6"/>
      <c r="E2" s="6"/>
      <c r="F2" s="55" t="s">
        <v>123</v>
      </c>
    </row>
    <row r="3" spans="1:6" ht="15.75">
      <c r="A3" s="46"/>
      <c r="B3" s="46"/>
      <c r="C3" s="6"/>
      <c r="D3" s="6"/>
      <c r="E3" s="6"/>
      <c r="F3" s="48" t="s">
        <v>124</v>
      </c>
    </row>
    <row r="4" spans="1:6" ht="15.75">
      <c r="A4" s="46"/>
      <c r="B4" s="46"/>
      <c r="C4" s="16"/>
      <c r="D4" s="16"/>
      <c r="E4" s="16"/>
      <c r="F4" s="56" t="s">
        <v>1</v>
      </c>
    </row>
    <row r="5" spans="1:6" ht="15.75">
      <c r="A5" s="33"/>
      <c r="B5" s="33"/>
      <c r="C5" s="33"/>
      <c r="D5" s="33"/>
      <c r="E5" s="33"/>
      <c r="F5" s="56" t="s">
        <v>171</v>
      </c>
    </row>
    <row r="6" spans="1:6" ht="15">
      <c r="A6" s="33"/>
      <c r="B6" s="33"/>
      <c r="C6" s="33"/>
      <c r="D6" s="33"/>
      <c r="E6" s="33"/>
      <c r="F6" s="45"/>
    </row>
    <row r="7" spans="1:6" ht="15.75">
      <c r="A7" s="68" t="s">
        <v>2</v>
      </c>
      <c r="B7" s="68"/>
      <c r="C7" s="68"/>
      <c r="D7" s="68"/>
      <c r="E7" s="68"/>
      <c r="F7" s="68"/>
    </row>
    <row r="8" spans="1:6" ht="15.75">
      <c r="A8" s="68" t="s">
        <v>76</v>
      </c>
      <c r="B8" s="68"/>
      <c r="C8" s="68"/>
      <c r="D8" s="68"/>
      <c r="E8" s="68"/>
      <c r="F8" s="68"/>
    </row>
    <row r="9" spans="1:6" ht="15.75">
      <c r="A9" s="68" t="s">
        <v>77</v>
      </c>
      <c r="B9" s="68"/>
      <c r="C9" s="68"/>
      <c r="D9" s="68"/>
      <c r="E9" s="68"/>
      <c r="F9" s="68"/>
    </row>
    <row r="10" spans="1:6" ht="15.75">
      <c r="A10" s="69" t="s">
        <v>118</v>
      </c>
      <c r="B10" s="69"/>
      <c r="C10" s="69"/>
      <c r="D10" s="69"/>
      <c r="E10" s="69"/>
      <c r="F10" s="69"/>
    </row>
    <row r="11" spans="1:6" ht="15">
      <c r="A11" s="6"/>
      <c r="B11" s="1"/>
      <c r="C11" s="1"/>
      <c r="D11" s="1"/>
      <c r="E11" s="1"/>
      <c r="F11" s="7" t="s">
        <v>78</v>
      </c>
    </row>
    <row r="12" spans="1:6" ht="25.5">
      <c r="A12" s="14" t="s">
        <v>3</v>
      </c>
      <c r="B12" s="12" t="s">
        <v>4</v>
      </c>
      <c r="C12" s="12" t="s">
        <v>5</v>
      </c>
      <c r="D12" s="12" t="s">
        <v>6</v>
      </c>
      <c r="E12" s="12" t="s">
        <v>7</v>
      </c>
      <c r="F12" s="13" t="s">
        <v>8</v>
      </c>
    </row>
    <row r="13" spans="1:9" ht="15">
      <c r="A13" s="22" t="s">
        <v>9</v>
      </c>
      <c r="B13" s="3" t="s">
        <v>10</v>
      </c>
      <c r="C13" s="8"/>
      <c r="D13" s="9"/>
      <c r="E13" s="9"/>
      <c r="F13" s="40">
        <f>F14+F25+F44+F49+F39</f>
        <v>4874346</v>
      </c>
      <c r="I13" s="52"/>
    </row>
    <row r="14" spans="1:6" ht="27">
      <c r="A14" s="23" t="s">
        <v>11</v>
      </c>
      <c r="B14" s="4" t="s">
        <v>10</v>
      </c>
      <c r="C14" s="4" t="s">
        <v>12</v>
      </c>
      <c r="D14" s="4"/>
      <c r="E14" s="4"/>
      <c r="F14" s="41">
        <f>F15</f>
        <v>1126390</v>
      </c>
    </row>
    <row r="15" spans="1:6" ht="25.5">
      <c r="A15" s="17" t="s">
        <v>126</v>
      </c>
      <c r="B15" s="2" t="s">
        <v>10</v>
      </c>
      <c r="C15" s="2" t="s">
        <v>12</v>
      </c>
      <c r="D15" s="2" t="s">
        <v>59</v>
      </c>
      <c r="E15" s="2"/>
      <c r="F15" s="42">
        <f>F16</f>
        <v>1126390</v>
      </c>
    </row>
    <row r="16" spans="1:6" ht="39">
      <c r="A16" s="21" t="s">
        <v>125</v>
      </c>
      <c r="B16" s="2" t="s">
        <v>10</v>
      </c>
      <c r="C16" s="2" t="s">
        <v>12</v>
      </c>
      <c r="D16" s="2" t="s">
        <v>58</v>
      </c>
      <c r="E16" s="2"/>
      <c r="F16" s="42">
        <f>F17+F20</f>
        <v>1126390</v>
      </c>
    </row>
    <row r="17" spans="1:6" ht="45.75" customHeight="1">
      <c r="A17" s="21" t="s">
        <v>127</v>
      </c>
      <c r="B17" s="2" t="s">
        <v>10</v>
      </c>
      <c r="C17" s="2" t="s">
        <v>12</v>
      </c>
      <c r="D17" s="2" t="s">
        <v>65</v>
      </c>
      <c r="E17" s="2"/>
      <c r="F17" s="42">
        <f>F18</f>
        <v>1063848</v>
      </c>
    </row>
    <row r="18" spans="1:6" ht="25.5">
      <c r="A18" s="24" t="s">
        <v>14</v>
      </c>
      <c r="B18" s="2" t="s">
        <v>10</v>
      </c>
      <c r="C18" s="2" t="s">
        <v>12</v>
      </c>
      <c r="D18" s="2" t="s">
        <v>79</v>
      </c>
      <c r="E18" s="2"/>
      <c r="F18" s="42">
        <f>F19</f>
        <v>1063848</v>
      </c>
    </row>
    <row r="19" spans="1:6" ht="51">
      <c r="A19" s="24" t="s">
        <v>15</v>
      </c>
      <c r="B19" s="2" t="s">
        <v>10</v>
      </c>
      <c r="C19" s="2" t="s">
        <v>12</v>
      </c>
      <c r="D19" s="2" t="s">
        <v>79</v>
      </c>
      <c r="E19" s="2" t="s">
        <v>16</v>
      </c>
      <c r="F19" s="42">
        <v>1063848</v>
      </c>
    </row>
    <row r="20" spans="1:6" ht="51.75">
      <c r="A20" s="21" t="s">
        <v>147</v>
      </c>
      <c r="B20" s="2" t="s">
        <v>10</v>
      </c>
      <c r="C20" s="2" t="s">
        <v>12</v>
      </c>
      <c r="D20" s="2" t="s">
        <v>148</v>
      </c>
      <c r="E20" s="2"/>
      <c r="F20" s="42">
        <f>F21+F23</f>
        <v>62542</v>
      </c>
    </row>
    <row r="21" spans="1:6" ht="25.5">
      <c r="A21" s="24" t="s">
        <v>14</v>
      </c>
      <c r="B21" s="2" t="s">
        <v>10</v>
      </c>
      <c r="C21" s="2" t="s">
        <v>12</v>
      </c>
      <c r="D21" s="2" t="s">
        <v>149</v>
      </c>
      <c r="E21" s="2"/>
      <c r="F21" s="42">
        <f>F22</f>
        <v>42542</v>
      </c>
    </row>
    <row r="22" spans="1:6" ht="51">
      <c r="A22" s="24" t="s">
        <v>15</v>
      </c>
      <c r="B22" s="2" t="s">
        <v>10</v>
      </c>
      <c r="C22" s="2" t="s">
        <v>12</v>
      </c>
      <c r="D22" s="2" t="s">
        <v>149</v>
      </c>
      <c r="E22" s="2" t="s">
        <v>16</v>
      </c>
      <c r="F22" s="42">
        <v>42542</v>
      </c>
    </row>
    <row r="23" spans="1:6" ht="51">
      <c r="A23" s="27" t="s">
        <v>150</v>
      </c>
      <c r="B23" s="2" t="s">
        <v>10</v>
      </c>
      <c r="C23" s="2" t="s">
        <v>12</v>
      </c>
      <c r="D23" s="2" t="s">
        <v>151</v>
      </c>
      <c r="E23" s="2"/>
      <c r="F23" s="42">
        <f>F24</f>
        <v>20000</v>
      </c>
    </row>
    <row r="24" spans="1:6" ht="51">
      <c r="A24" s="17" t="s">
        <v>20</v>
      </c>
      <c r="B24" s="2" t="s">
        <v>10</v>
      </c>
      <c r="C24" s="2" t="s">
        <v>12</v>
      </c>
      <c r="D24" s="2" t="s">
        <v>151</v>
      </c>
      <c r="E24" s="2" t="s">
        <v>16</v>
      </c>
      <c r="F24" s="42">
        <v>20000</v>
      </c>
    </row>
    <row r="25" spans="1:6" ht="45" customHeight="1">
      <c r="A25" s="25" t="s">
        <v>17</v>
      </c>
      <c r="B25" s="4" t="s">
        <v>10</v>
      </c>
      <c r="C25" s="4" t="s">
        <v>18</v>
      </c>
      <c r="D25" s="4"/>
      <c r="E25" s="4"/>
      <c r="F25" s="41">
        <f>F26</f>
        <v>2654758</v>
      </c>
    </row>
    <row r="26" spans="1:6" ht="25.5">
      <c r="A26" s="17" t="s">
        <v>126</v>
      </c>
      <c r="B26" s="5" t="s">
        <v>10</v>
      </c>
      <c r="C26" s="5" t="s">
        <v>18</v>
      </c>
      <c r="D26" s="2" t="s">
        <v>59</v>
      </c>
      <c r="E26" s="5"/>
      <c r="F26" s="43">
        <f>F27</f>
        <v>2654758</v>
      </c>
    </row>
    <row r="27" spans="1:6" ht="39">
      <c r="A27" s="21" t="s">
        <v>125</v>
      </c>
      <c r="B27" s="5" t="s">
        <v>10</v>
      </c>
      <c r="C27" s="5" t="s">
        <v>18</v>
      </c>
      <c r="D27" s="2" t="s">
        <v>58</v>
      </c>
      <c r="E27" s="5"/>
      <c r="F27" s="43">
        <f>F28+F34</f>
        <v>2654758</v>
      </c>
    </row>
    <row r="28" spans="1:6" ht="51.75">
      <c r="A28" s="21" t="s">
        <v>128</v>
      </c>
      <c r="B28" s="5" t="s">
        <v>10</v>
      </c>
      <c r="C28" s="5" t="s">
        <v>18</v>
      </c>
      <c r="D28" s="2" t="s">
        <v>66</v>
      </c>
      <c r="E28" s="5"/>
      <c r="F28" s="43">
        <f>F29+F31</f>
        <v>2477300</v>
      </c>
    </row>
    <row r="29" spans="1:6" ht="25.5">
      <c r="A29" s="17" t="s">
        <v>19</v>
      </c>
      <c r="B29" s="5" t="s">
        <v>10</v>
      </c>
      <c r="C29" s="5" t="s">
        <v>18</v>
      </c>
      <c r="D29" s="2" t="s">
        <v>80</v>
      </c>
      <c r="E29" s="5"/>
      <c r="F29" s="43">
        <f>F30</f>
        <v>2445300</v>
      </c>
    </row>
    <row r="30" spans="1:6" ht="51">
      <c r="A30" s="17" t="s">
        <v>20</v>
      </c>
      <c r="B30" s="5" t="s">
        <v>10</v>
      </c>
      <c r="C30" s="5" t="s">
        <v>18</v>
      </c>
      <c r="D30" s="2" t="s">
        <v>80</v>
      </c>
      <c r="E30" s="2" t="s">
        <v>16</v>
      </c>
      <c r="F30" s="43">
        <v>2445300</v>
      </c>
    </row>
    <row r="31" spans="1:6" ht="25.5">
      <c r="A31" s="17" t="s">
        <v>21</v>
      </c>
      <c r="B31" s="5" t="s">
        <v>10</v>
      </c>
      <c r="C31" s="5" t="s">
        <v>18</v>
      </c>
      <c r="D31" s="2" t="s">
        <v>81</v>
      </c>
      <c r="E31" s="2"/>
      <c r="F31" s="43">
        <f>F32+F33</f>
        <v>32000</v>
      </c>
    </row>
    <row r="32" spans="1:6" ht="25.5">
      <c r="A32" s="24" t="s">
        <v>22</v>
      </c>
      <c r="B32" s="5" t="s">
        <v>10</v>
      </c>
      <c r="C32" s="5" t="s">
        <v>18</v>
      </c>
      <c r="D32" s="2" t="s">
        <v>81</v>
      </c>
      <c r="E32" s="2" t="s">
        <v>23</v>
      </c>
      <c r="F32" s="43">
        <v>17000</v>
      </c>
    </row>
    <row r="33" spans="1:6" ht="15">
      <c r="A33" s="26" t="s">
        <v>24</v>
      </c>
      <c r="B33" s="5" t="s">
        <v>10</v>
      </c>
      <c r="C33" s="5" t="s">
        <v>18</v>
      </c>
      <c r="D33" s="2" t="s">
        <v>81</v>
      </c>
      <c r="E33" s="2" t="s">
        <v>25</v>
      </c>
      <c r="F33" s="43">
        <v>15000</v>
      </c>
    </row>
    <row r="34" spans="1:6" ht="51.75">
      <c r="A34" s="21" t="s">
        <v>152</v>
      </c>
      <c r="B34" s="5" t="s">
        <v>10</v>
      </c>
      <c r="C34" s="5" t="s">
        <v>18</v>
      </c>
      <c r="D34" s="2" t="s">
        <v>153</v>
      </c>
      <c r="E34" s="2"/>
      <c r="F34" s="42">
        <f>F35+F37</f>
        <v>177458</v>
      </c>
    </row>
    <row r="35" spans="1:6" ht="25.5">
      <c r="A35" s="17" t="s">
        <v>19</v>
      </c>
      <c r="B35" s="5" t="s">
        <v>10</v>
      </c>
      <c r="C35" s="5" t="s">
        <v>18</v>
      </c>
      <c r="D35" s="2" t="s">
        <v>155</v>
      </c>
      <c r="E35" s="2"/>
      <c r="F35" s="42">
        <f>F36</f>
        <v>97458</v>
      </c>
    </row>
    <row r="36" spans="1:6" ht="51">
      <c r="A36" s="24" t="s">
        <v>15</v>
      </c>
      <c r="B36" s="5" t="s">
        <v>10</v>
      </c>
      <c r="C36" s="5" t="s">
        <v>18</v>
      </c>
      <c r="D36" s="2" t="s">
        <v>155</v>
      </c>
      <c r="E36" s="2" t="s">
        <v>16</v>
      </c>
      <c r="F36" s="42">
        <v>97458</v>
      </c>
    </row>
    <row r="37" spans="1:6" ht="51">
      <c r="A37" s="27" t="s">
        <v>150</v>
      </c>
      <c r="B37" s="5" t="s">
        <v>10</v>
      </c>
      <c r="C37" s="5" t="s">
        <v>18</v>
      </c>
      <c r="D37" s="2" t="s">
        <v>154</v>
      </c>
      <c r="E37" s="2"/>
      <c r="F37" s="42">
        <f>F38</f>
        <v>80000</v>
      </c>
    </row>
    <row r="38" spans="1:6" ht="51">
      <c r="A38" s="17" t="s">
        <v>20</v>
      </c>
      <c r="B38" s="5" t="s">
        <v>10</v>
      </c>
      <c r="C38" s="5" t="s">
        <v>18</v>
      </c>
      <c r="D38" s="2" t="s">
        <v>154</v>
      </c>
      <c r="E38" s="2" t="s">
        <v>16</v>
      </c>
      <c r="F38" s="42">
        <v>80000</v>
      </c>
    </row>
    <row r="39" spans="1:6" ht="40.5">
      <c r="A39" s="19" t="s">
        <v>69</v>
      </c>
      <c r="B39" s="35" t="s">
        <v>10</v>
      </c>
      <c r="C39" s="4" t="s">
        <v>70</v>
      </c>
      <c r="D39" s="2"/>
      <c r="E39" s="2"/>
      <c r="F39" s="50">
        <f>F40</f>
        <v>67800</v>
      </c>
    </row>
    <row r="40" spans="1:6" ht="15">
      <c r="A40" s="24" t="s">
        <v>13</v>
      </c>
      <c r="B40" s="2" t="s">
        <v>10</v>
      </c>
      <c r="C40" s="2" t="s">
        <v>70</v>
      </c>
      <c r="D40" s="2" t="s">
        <v>61</v>
      </c>
      <c r="E40" s="2"/>
      <c r="F40" s="43">
        <f>F41</f>
        <v>67800</v>
      </c>
    </row>
    <row r="41" spans="1:6" ht="15">
      <c r="A41" s="17" t="s">
        <v>28</v>
      </c>
      <c r="B41" s="2" t="s">
        <v>10</v>
      </c>
      <c r="C41" s="2" t="s">
        <v>70</v>
      </c>
      <c r="D41" s="2" t="s">
        <v>62</v>
      </c>
      <c r="E41" s="2"/>
      <c r="F41" s="43">
        <f>F42</f>
        <v>67800</v>
      </c>
    </row>
    <row r="42" spans="1:6" ht="51">
      <c r="A42" s="17" t="s">
        <v>71</v>
      </c>
      <c r="B42" s="2" t="s">
        <v>10</v>
      </c>
      <c r="C42" s="2" t="s">
        <v>70</v>
      </c>
      <c r="D42" s="2" t="s">
        <v>73</v>
      </c>
      <c r="E42" s="2"/>
      <c r="F42" s="43">
        <f>F43</f>
        <v>67800</v>
      </c>
    </row>
    <row r="43" spans="1:6" ht="15">
      <c r="A43" s="17" t="s">
        <v>72</v>
      </c>
      <c r="B43" s="2" t="s">
        <v>10</v>
      </c>
      <c r="C43" s="2" t="s">
        <v>70</v>
      </c>
      <c r="D43" s="2" t="s">
        <v>73</v>
      </c>
      <c r="E43" s="2" t="s">
        <v>36</v>
      </c>
      <c r="F43" s="43">
        <v>67800</v>
      </c>
    </row>
    <row r="44" spans="1:6" ht="15">
      <c r="A44" s="28" t="s">
        <v>26</v>
      </c>
      <c r="B44" s="4" t="s">
        <v>10</v>
      </c>
      <c r="C44" s="4" t="s">
        <v>27</v>
      </c>
      <c r="D44" s="4"/>
      <c r="E44" s="4"/>
      <c r="F44" s="41">
        <f>F45</f>
        <v>50000</v>
      </c>
    </row>
    <row r="45" spans="1:6" ht="15">
      <c r="A45" s="24" t="s">
        <v>13</v>
      </c>
      <c r="B45" s="2" t="s">
        <v>10</v>
      </c>
      <c r="C45" s="2" t="s">
        <v>27</v>
      </c>
      <c r="D45" s="2" t="s">
        <v>61</v>
      </c>
      <c r="E45" s="2"/>
      <c r="F45" s="42">
        <f>F46</f>
        <v>50000</v>
      </c>
    </row>
    <row r="46" spans="1:6" ht="15">
      <c r="A46" s="24" t="s">
        <v>28</v>
      </c>
      <c r="B46" s="2" t="s">
        <v>10</v>
      </c>
      <c r="C46" s="2" t="s">
        <v>27</v>
      </c>
      <c r="D46" s="2" t="s">
        <v>62</v>
      </c>
      <c r="E46" s="2"/>
      <c r="F46" s="42">
        <f>F47</f>
        <v>50000</v>
      </c>
    </row>
    <row r="47" spans="1:6" ht="15">
      <c r="A47" s="24" t="s">
        <v>29</v>
      </c>
      <c r="B47" s="2" t="s">
        <v>10</v>
      </c>
      <c r="C47" s="2" t="s">
        <v>27</v>
      </c>
      <c r="D47" s="2" t="s">
        <v>63</v>
      </c>
      <c r="E47" s="2"/>
      <c r="F47" s="42">
        <f>F48</f>
        <v>50000</v>
      </c>
    </row>
    <row r="48" spans="1:6" ht="15">
      <c r="A48" s="17" t="s">
        <v>24</v>
      </c>
      <c r="B48" s="2" t="s">
        <v>10</v>
      </c>
      <c r="C48" s="2" t="s">
        <v>27</v>
      </c>
      <c r="D48" s="2" t="s">
        <v>63</v>
      </c>
      <c r="E48" s="2" t="s">
        <v>25</v>
      </c>
      <c r="F48" s="42">
        <v>50000</v>
      </c>
    </row>
    <row r="49" spans="1:6" ht="15">
      <c r="A49" s="57" t="s">
        <v>30</v>
      </c>
      <c r="B49" s="4" t="s">
        <v>10</v>
      </c>
      <c r="C49" s="4" t="s">
        <v>31</v>
      </c>
      <c r="D49" s="4"/>
      <c r="E49" s="4"/>
      <c r="F49" s="41">
        <f>F50+F55+F58+F70</f>
        <v>975398</v>
      </c>
    </row>
    <row r="50" spans="1:6" ht="25.5">
      <c r="A50" s="17" t="s">
        <v>126</v>
      </c>
      <c r="B50" s="2" t="s">
        <v>10</v>
      </c>
      <c r="C50" s="2" t="s">
        <v>31</v>
      </c>
      <c r="D50" s="2" t="s">
        <v>59</v>
      </c>
      <c r="E50" s="2"/>
      <c r="F50" s="42">
        <f>F51</f>
        <v>4000</v>
      </c>
    </row>
    <row r="51" spans="1:6" ht="39">
      <c r="A51" s="21" t="s">
        <v>125</v>
      </c>
      <c r="B51" s="2" t="s">
        <v>10</v>
      </c>
      <c r="C51" s="2" t="s">
        <v>31</v>
      </c>
      <c r="D51" s="2" t="s">
        <v>58</v>
      </c>
      <c r="E51" s="2"/>
      <c r="F51" s="42">
        <f>F53</f>
        <v>4000</v>
      </c>
    </row>
    <row r="52" spans="1:6" ht="38.25">
      <c r="A52" s="11" t="s">
        <v>82</v>
      </c>
      <c r="B52" s="2" t="s">
        <v>10</v>
      </c>
      <c r="C52" s="2" t="s">
        <v>31</v>
      </c>
      <c r="D52" s="2" t="s">
        <v>67</v>
      </c>
      <c r="E52" s="2"/>
      <c r="F52" s="42">
        <f>F53</f>
        <v>4000</v>
      </c>
    </row>
    <row r="53" spans="1:6" ht="76.5">
      <c r="A53" s="27" t="s">
        <v>100</v>
      </c>
      <c r="B53" s="2" t="s">
        <v>10</v>
      </c>
      <c r="C53" s="2" t="s">
        <v>31</v>
      </c>
      <c r="D53" s="2" t="s">
        <v>83</v>
      </c>
      <c r="E53" s="2"/>
      <c r="F53" s="42">
        <f>F54</f>
        <v>4000</v>
      </c>
    </row>
    <row r="54" spans="1:6" ht="25.5">
      <c r="A54" s="24" t="s">
        <v>22</v>
      </c>
      <c r="B54" s="2" t="s">
        <v>10</v>
      </c>
      <c r="C54" s="2" t="s">
        <v>31</v>
      </c>
      <c r="D54" s="2" t="s">
        <v>83</v>
      </c>
      <c r="E54" s="2" t="s">
        <v>23</v>
      </c>
      <c r="F54" s="42">
        <v>4000</v>
      </c>
    </row>
    <row r="55" spans="1:6" ht="38.25">
      <c r="A55" s="24" t="s">
        <v>129</v>
      </c>
      <c r="B55" s="5" t="s">
        <v>10</v>
      </c>
      <c r="C55" s="2" t="s">
        <v>31</v>
      </c>
      <c r="D55" s="2" t="s">
        <v>64</v>
      </c>
      <c r="E55" s="2"/>
      <c r="F55" s="42">
        <f>F56</f>
        <v>145000</v>
      </c>
    </row>
    <row r="56" spans="1:6" ht="25.5">
      <c r="A56" s="24" t="s">
        <v>84</v>
      </c>
      <c r="B56" s="5" t="s">
        <v>10</v>
      </c>
      <c r="C56" s="2" t="s">
        <v>31</v>
      </c>
      <c r="D56" s="2" t="s">
        <v>89</v>
      </c>
      <c r="E56" s="2"/>
      <c r="F56" s="42">
        <f>F57</f>
        <v>145000</v>
      </c>
    </row>
    <row r="57" spans="1:6" ht="25.5">
      <c r="A57" s="24" t="s">
        <v>22</v>
      </c>
      <c r="B57" s="5" t="s">
        <v>10</v>
      </c>
      <c r="C57" s="2" t="s">
        <v>31</v>
      </c>
      <c r="D57" s="2" t="s">
        <v>89</v>
      </c>
      <c r="E57" s="2" t="s">
        <v>23</v>
      </c>
      <c r="F57" s="42">
        <v>145000</v>
      </c>
    </row>
    <row r="58" spans="1:6" ht="25.5">
      <c r="A58" s="24" t="s">
        <v>132</v>
      </c>
      <c r="B58" s="5" t="s">
        <v>10</v>
      </c>
      <c r="C58" s="2" t="s">
        <v>31</v>
      </c>
      <c r="D58" s="2" t="s">
        <v>109</v>
      </c>
      <c r="E58" s="2"/>
      <c r="F58" s="42">
        <f>F59</f>
        <v>805770</v>
      </c>
    </row>
    <row r="59" spans="1:6" ht="15">
      <c r="A59" s="17" t="s">
        <v>108</v>
      </c>
      <c r="B59" s="5" t="s">
        <v>10</v>
      </c>
      <c r="C59" s="2" t="s">
        <v>31</v>
      </c>
      <c r="D59" s="2" t="s">
        <v>110</v>
      </c>
      <c r="E59" s="2"/>
      <c r="F59" s="42">
        <f>F60+F65</f>
        <v>805770</v>
      </c>
    </row>
    <row r="60" spans="1:6" ht="25.5">
      <c r="A60" s="11" t="s">
        <v>133</v>
      </c>
      <c r="B60" s="5" t="s">
        <v>10</v>
      </c>
      <c r="C60" s="2" t="s">
        <v>31</v>
      </c>
      <c r="D60" s="2" t="s">
        <v>111</v>
      </c>
      <c r="E60" s="2"/>
      <c r="F60" s="42">
        <f>F62+F64</f>
        <v>346570</v>
      </c>
    </row>
    <row r="61" spans="1:8" ht="25.5">
      <c r="A61" s="11" t="s">
        <v>134</v>
      </c>
      <c r="B61" s="5" t="s">
        <v>10</v>
      </c>
      <c r="C61" s="2" t="s">
        <v>31</v>
      </c>
      <c r="D61" s="2" t="s">
        <v>135</v>
      </c>
      <c r="E61" s="2"/>
      <c r="F61" s="42">
        <f>F62</f>
        <v>196570</v>
      </c>
      <c r="G61" s="33"/>
      <c r="H61" s="33"/>
    </row>
    <row r="62" spans="1:8" ht="25.5">
      <c r="A62" s="24" t="s">
        <v>22</v>
      </c>
      <c r="B62" s="5" t="s">
        <v>10</v>
      </c>
      <c r="C62" s="2" t="s">
        <v>31</v>
      </c>
      <c r="D62" s="2" t="s">
        <v>135</v>
      </c>
      <c r="E62" s="2" t="s">
        <v>23</v>
      </c>
      <c r="F62" s="42">
        <v>196570</v>
      </c>
      <c r="G62" s="33"/>
      <c r="H62" s="33"/>
    </row>
    <row r="63" spans="1:8" ht="55.5" customHeight="1">
      <c r="A63" s="11" t="s">
        <v>163</v>
      </c>
      <c r="B63" s="5" t="s">
        <v>10</v>
      </c>
      <c r="C63" s="2" t="s">
        <v>31</v>
      </c>
      <c r="D63" s="2" t="s">
        <v>145</v>
      </c>
      <c r="E63" s="2"/>
      <c r="F63" s="42">
        <f>F64</f>
        <v>150000</v>
      </c>
      <c r="G63" s="33"/>
      <c r="H63" s="33"/>
    </row>
    <row r="64" spans="1:8" ht="25.5">
      <c r="A64" s="24" t="s">
        <v>22</v>
      </c>
      <c r="B64" s="5" t="s">
        <v>10</v>
      </c>
      <c r="C64" s="2" t="s">
        <v>31</v>
      </c>
      <c r="D64" s="2" t="s">
        <v>145</v>
      </c>
      <c r="E64" s="2" t="s">
        <v>23</v>
      </c>
      <c r="F64" s="42">
        <v>150000</v>
      </c>
      <c r="G64" s="33"/>
      <c r="H64" s="33"/>
    </row>
    <row r="65" spans="1:8" ht="38.25">
      <c r="A65" s="11" t="s">
        <v>115</v>
      </c>
      <c r="B65" s="5" t="s">
        <v>10</v>
      </c>
      <c r="C65" s="2" t="s">
        <v>31</v>
      </c>
      <c r="D65" s="2" t="s">
        <v>117</v>
      </c>
      <c r="E65" s="2"/>
      <c r="F65" s="42">
        <f>F66+F68</f>
        <v>459200</v>
      </c>
      <c r="G65" s="33"/>
      <c r="H65" s="33"/>
    </row>
    <row r="66" spans="1:8" ht="25.5">
      <c r="A66" s="11" t="s">
        <v>116</v>
      </c>
      <c r="B66" s="5" t="s">
        <v>10</v>
      </c>
      <c r="C66" s="2" t="s">
        <v>31</v>
      </c>
      <c r="D66" s="2" t="s">
        <v>136</v>
      </c>
      <c r="E66" s="2"/>
      <c r="F66" s="42">
        <f>F67</f>
        <v>442200</v>
      </c>
      <c r="G66" s="33"/>
      <c r="H66" s="33"/>
    </row>
    <row r="67" spans="1:8" ht="25.5">
      <c r="A67" s="24" t="s">
        <v>22</v>
      </c>
      <c r="B67" s="5" t="s">
        <v>10</v>
      </c>
      <c r="C67" s="2" t="s">
        <v>31</v>
      </c>
      <c r="D67" s="2" t="s">
        <v>136</v>
      </c>
      <c r="E67" s="2" t="s">
        <v>23</v>
      </c>
      <c r="F67" s="42">
        <v>442200</v>
      </c>
      <c r="G67" s="33"/>
      <c r="H67" s="33"/>
    </row>
    <row r="68" spans="1:8" ht="63.75">
      <c r="A68" s="11" t="s">
        <v>163</v>
      </c>
      <c r="B68" s="5" t="s">
        <v>10</v>
      </c>
      <c r="C68" s="2" t="s">
        <v>31</v>
      </c>
      <c r="D68" s="2" t="s">
        <v>146</v>
      </c>
      <c r="E68" s="2"/>
      <c r="F68" s="42">
        <f>F69</f>
        <v>17000</v>
      </c>
      <c r="G68" s="33"/>
      <c r="H68" s="33"/>
    </row>
    <row r="69" spans="1:8" ht="25.5">
      <c r="A69" s="24" t="s">
        <v>22</v>
      </c>
      <c r="B69" s="5" t="s">
        <v>10</v>
      </c>
      <c r="C69" s="2" t="s">
        <v>31</v>
      </c>
      <c r="D69" s="2" t="s">
        <v>146</v>
      </c>
      <c r="E69" s="2" t="s">
        <v>23</v>
      </c>
      <c r="F69" s="42">
        <v>17000</v>
      </c>
      <c r="G69" s="33"/>
      <c r="H69" s="33"/>
    </row>
    <row r="70" spans="1:8" ht="15">
      <c r="A70" s="24" t="s">
        <v>13</v>
      </c>
      <c r="B70" s="39" t="s">
        <v>10</v>
      </c>
      <c r="C70" s="20" t="s">
        <v>31</v>
      </c>
      <c r="D70" s="2" t="s">
        <v>61</v>
      </c>
      <c r="E70" s="2"/>
      <c r="F70" s="42">
        <f>F71</f>
        <v>20628</v>
      </c>
      <c r="G70" s="33"/>
      <c r="H70" s="33"/>
    </row>
    <row r="71" spans="1:8" ht="15">
      <c r="A71" s="17" t="s">
        <v>28</v>
      </c>
      <c r="B71" s="39" t="s">
        <v>10</v>
      </c>
      <c r="C71" s="20" t="s">
        <v>31</v>
      </c>
      <c r="D71" s="2" t="s">
        <v>62</v>
      </c>
      <c r="E71" s="2"/>
      <c r="F71" s="42">
        <f>F72</f>
        <v>20628</v>
      </c>
      <c r="G71" s="33"/>
      <c r="H71" s="33"/>
    </row>
    <row r="72" spans="1:8" ht="38.25">
      <c r="A72" s="38" t="s">
        <v>75</v>
      </c>
      <c r="B72" s="39" t="s">
        <v>10</v>
      </c>
      <c r="C72" s="20" t="s">
        <v>31</v>
      </c>
      <c r="D72" s="20" t="s">
        <v>74</v>
      </c>
      <c r="E72" s="20"/>
      <c r="F72" s="51">
        <f>F73</f>
        <v>20628</v>
      </c>
      <c r="G72" s="33"/>
      <c r="H72" s="33"/>
    </row>
    <row r="73" spans="1:8" ht="15">
      <c r="A73" s="38" t="s">
        <v>35</v>
      </c>
      <c r="B73" s="39" t="s">
        <v>10</v>
      </c>
      <c r="C73" s="20" t="s">
        <v>31</v>
      </c>
      <c r="D73" s="20" t="s">
        <v>74</v>
      </c>
      <c r="E73" s="20" t="s">
        <v>36</v>
      </c>
      <c r="F73" s="51">
        <v>20628</v>
      </c>
      <c r="G73" s="33"/>
      <c r="H73" s="33"/>
    </row>
    <row r="74" spans="1:8" ht="15">
      <c r="A74" s="22" t="s">
        <v>32</v>
      </c>
      <c r="B74" s="3" t="s">
        <v>12</v>
      </c>
      <c r="C74" s="3"/>
      <c r="D74" s="3"/>
      <c r="E74" s="3"/>
      <c r="F74" s="40">
        <f>F75</f>
        <v>185900</v>
      </c>
      <c r="G74" s="33"/>
      <c r="H74" s="33"/>
    </row>
    <row r="75" spans="1:8" ht="15">
      <c r="A75" s="25" t="s">
        <v>33</v>
      </c>
      <c r="B75" s="4" t="s">
        <v>12</v>
      </c>
      <c r="C75" s="4" t="s">
        <v>34</v>
      </c>
      <c r="D75" s="2"/>
      <c r="E75" s="2"/>
      <c r="F75" s="41">
        <f>F76</f>
        <v>185900</v>
      </c>
      <c r="G75" s="33"/>
      <c r="H75" s="33"/>
    </row>
    <row r="76" spans="1:8" ht="25.5">
      <c r="A76" s="17" t="s">
        <v>126</v>
      </c>
      <c r="B76" s="2" t="s">
        <v>12</v>
      </c>
      <c r="C76" s="2" t="s">
        <v>34</v>
      </c>
      <c r="D76" s="2" t="s">
        <v>59</v>
      </c>
      <c r="E76" s="2"/>
      <c r="F76" s="42">
        <f>F77</f>
        <v>185900</v>
      </c>
      <c r="G76" s="33"/>
      <c r="H76" s="33"/>
    </row>
    <row r="77" spans="1:8" ht="39">
      <c r="A77" s="21" t="s">
        <v>125</v>
      </c>
      <c r="B77" s="2" t="s">
        <v>12</v>
      </c>
      <c r="C77" s="2" t="s">
        <v>34</v>
      </c>
      <c r="D77" s="2" t="s">
        <v>58</v>
      </c>
      <c r="E77" s="4"/>
      <c r="F77" s="42">
        <f>F79</f>
        <v>185900</v>
      </c>
      <c r="G77" s="33"/>
      <c r="H77" s="33"/>
    </row>
    <row r="78" spans="1:8" ht="27.75" customHeight="1">
      <c r="A78" s="11" t="s">
        <v>90</v>
      </c>
      <c r="B78" s="2" t="s">
        <v>12</v>
      </c>
      <c r="C78" s="2" t="s">
        <v>34</v>
      </c>
      <c r="D78" s="2" t="s">
        <v>68</v>
      </c>
      <c r="E78" s="4"/>
      <c r="F78" s="42">
        <f>F79</f>
        <v>185900</v>
      </c>
      <c r="G78" s="33"/>
      <c r="H78" s="33"/>
    </row>
    <row r="79" spans="1:8" ht="25.5">
      <c r="A79" s="24" t="s">
        <v>60</v>
      </c>
      <c r="B79" s="2" t="s">
        <v>12</v>
      </c>
      <c r="C79" s="2" t="s">
        <v>34</v>
      </c>
      <c r="D79" s="2" t="s">
        <v>91</v>
      </c>
      <c r="E79" s="2"/>
      <c r="F79" s="42">
        <f>F80</f>
        <v>185900</v>
      </c>
      <c r="G79" s="33"/>
      <c r="H79" s="33"/>
    </row>
    <row r="80" spans="1:8" ht="51">
      <c r="A80" s="24" t="s">
        <v>15</v>
      </c>
      <c r="B80" s="2" t="s">
        <v>12</v>
      </c>
      <c r="C80" s="2" t="s">
        <v>34</v>
      </c>
      <c r="D80" s="2" t="s">
        <v>91</v>
      </c>
      <c r="E80" s="2" t="s">
        <v>16</v>
      </c>
      <c r="F80" s="42">
        <v>185900</v>
      </c>
      <c r="G80" s="33"/>
      <c r="H80" s="33"/>
    </row>
    <row r="81" spans="1:8" ht="15">
      <c r="A81" s="29" t="s">
        <v>37</v>
      </c>
      <c r="B81" s="3" t="s">
        <v>18</v>
      </c>
      <c r="C81" s="3"/>
      <c r="D81" s="3"/>
      <c r="E81" s="3"/>
      <c r="F81" s="40">
        <f>F89+F82</f>
        <v>167589</v>
      </c>
      <c r="G81" s="33"/>
      <c r="H81" s="33"/>
    </row>
    <row r="82" spans="1:8" ht="15">
      <c r="A82" s="34" t="s">
        <v>52</v>
      </c>
      <c r="B82" s="4" t="s">
        <v>18</v>
      </c>
      <c r="C82" s="4" t="s">
        <v>40</v>
      </c>
      <c r="D82" s="4"/>
      <c r="E82" s="4"/>
      <c r="F82" s="41">
        <f>F83</f>
        <v>153324</v>
      </c>
      <c r="G82" s="33"/>
      <c r="H82" s="33"/>
    </row>
    <row r="83" spans="1:8" ht="38.25">
      <c r="A83" s="27" t="s">
        <v>130</v>
      </c>
      <c r="B83" s="2" t="s">
        <v>18</v>
      </c>
      <c r="C83" s="2" t="s">
        <v>40</v>
      </c>
      <c r="D83" s="9" t="s">
        <v>96</v>
      </c>
      <c r="E83" s="2"/>
      <c r="F83" s="42">
        <f>F85+F87</f>
        <v>153324</v>
      </c>
      <c r="G83" s="33"/>
      <c r="H83" s="33"/>
    </row>
    <row r="84" spans="1:8" ht="25.5">
      <c r="A84" s="27" t="s">
        <v>107</v>
      </c>
      <c r="B84" s="2" t="s">
        <v>18</v>
      </c>
      <c r="C84" s="2" t="s">
        <v>40</v>
      </c>
      <c r="D84" s="9" t="s">
        <v>112</v>
      </c>
      <c r="E84" s="2"/>
      <c r="F84" s="42">
        <f>F85</f>
        <v>135304</v>
      </c>
      <c r="G84" s="33"/>
      <c r="H84" s="33"/>
    </row>
    <row r="85" spans="1:8" ht="26.25">
      <c r="A85" s="64" t="s">
        <v>101</v>
      </c>
      <c r="B85" s="2" t="s">
        <v>18</v>
      </c>
      <c r="C85" s="2" t="s">
        <v>40</v>
      </c>
      <c r="D85" s="9" t="s">
        <v>113</v>
      </c>
      <c r="E85" s="2"/>
      <c r="F85" s="42">
        <f>F86</f>
        <v>135304</v>
      </c>
      <c r="G85" s="33"/>
      <c r="H85" s="33"/>
    </row>
    <row r="86" spans="1:8" ht="25.5">
      <c r="A86" s="24" t="s">
        <v>22</v>
      </c>
      <c r="B86" s="2" t="s">
        <v>18</v>
      </c>
      <c r="C86" s="2" t="s">
        <v>40</v>
      </c>
      <c r="D86" s="9" t="s">
        <v>113</v>
      </c>
      <c r="E86" s="12" t="s">
        <v>23</v>
      </c>
      <c r="F86" s="42">
        <v>135304</v>
      </c>
      <c r="G86" s="33"/>
      <c r="H86" s="33"/>
    </row>
    <row r="87" spans="1:8" ht="39">
      <c r="A87" s="64" t="s">
        <v>102</v>
      </c>
      <c r="B87" s="2" t="s">
        <v>18</v>
      </c>
      <c r="C87" s="2" t="s">
        <v>40</v>
      </c>
      <c r="D87" s="9" t="s">
        <v>114</v>
      </c>
      <c r="E87" s="2"/>
      <c r="F87" s="42">
        <f>F88</f>
        <v>18020</v>
      </c>
      <c r="G87" s="33"/>
      <c r="H87" s="33"/>
    </row>
    <row r="88" spans="1:8" ht="25.5">
      <c r="A88" s="24" t="s">
        <v>22</v>
      </c>
      <c r="B88" s="2" t="s">
        <v>18</v>
      </c>
      <c r="C88" s="2" t="s">
        <v>40</v>
      </c>
      <c r="D88" s="9" t="s">
        <v>114</v>
      </c>
      <c r="E88" s="12" t="s">
        <v>23</v>
      </c>
      <c r="F88" s="42">
        <v>18020</v>
      </c>
      <c r="G88" s="33"/>
      <c r="H88" s="33"/>
    </row>
    <row r="89" spans="1:8" ht="15">
      <c r="A89" s="30" t="s">
        <v>38</v>
      </c>
      <c r="B89" s="4" t="s">
        <v>18</v>
      </c>
      <c r="C89" s="4" t="s">
        <v>39</v>
      </c>
      <c r="D89" s="58"/>
      <c r="E89" s="58"/>
      <c r="F89" s="41">
        <f>F90</f>
        <v>14265</v>
      </c>
      <c r="G89" s="33"/>
      <c r="H89" s="33"/>
    </row>
    <row r="90" spans="1:8" ht="25.5">
      <c r="A90" s="17" t="s">
        <v>126</v>
      </c>
      <c r="B90" s="2" t="s">
        <v>18</v>
      </c>
      <c r="C90" s="2" t="s">
        <v>39</v>
      </c>
      <c r="D90" s="2" t="s">
        <v>59</v>
      </c>
      <c r="E90" s="2"/>
      <c r="F90" s="42">
        <f>F91</f>
        <v>14265</v>
      </c>
      <c r="G90" s="33"/>
      <c r="H90" s="33"/>
    </row>
    <row r="91" spans="1:8" ht="39">
      <c r="A91" s="21" t="s">
        <v>125</v>
      </c>
      <c r="B91" s="2" t="s">
        <v>18</v>
      </c>
      <c r="C91" s="2" t="s">
        <v>39</v>
      </c>
      <c r="D91" s="2" t="s">
        <v>58</v>
      </c>
      <c r="E91" s="2"/>
      <c r="F91" s="42">
        <f>F93+F95</f>
        <v>14265</v>
      </c>
      <c r="G91" s="33"/>
      <c r="H91" s="33"/>
    </row>
    <row r="92" spans="1:8" ht="26.25">
      <c r="A92" s="21" t="s">
        <v>92</v>
      </c>
      <c r="B92" s="2" t="s">
        <v>18</v>
      </c>
      <c r="C92" s="2" t="s">
        <v>39</v>
      </c>
      <c r="D92" s="2" t="s">
        <v>93</v>
      </c>
      <c r="E92" s="2"/>
      <c r="F92" s="42">
        <f>F93+F95</f>
        <v>14265</v>
      </c>
      <c r="G92" s="33"/>
      <c r="H92" s="33"/>
    </row>
    <row r="93" spans="1:8" ht="38.25">
      <c r="A93" s="31" t="s">
        <v>103</v>
      </c>
      <c r="B93" s="2" t="s">
        <v>18</v>
      </c>
      <c r="C93" s="2" t="s">
        <v>39</v>
      </c>
      <c r="D93" s="2" t="s">
        <v>94</v>
      </c>
      <c r="E93" s="2"/>
      <c r="F93" s="42">
        <f>F94</f>
        <v>13550.96</v>
      </c>
      <c r="G93" s="33"/>
      <c r="H93" s="33"/>
    </row>
    <row r="94" spans="1:8" ht="25.5">
      <c r="A94" s="24" t="s">
        <v>51</v>
      </c>
      <c r="B94" s="2" t="s">
        <v>18</v>
      </c>
      <c r="C94" s="2" t="s">
        <v>39</v>
      </c>
      <c r="D94" s="2" t="s">
        <v>94</v>
      </c>
      <c r="E94" s="2" t="s">
        <v>23</v>
      </c>
      <c r="F94" s="42">
        <v>13550.96</v>
      </c>
      <c r="G94" s="33"/>
      <c r="H94" s="33"/>
    </row>
    <row r="95" spans="1:8" ht="38.25">
      <c r="A95" s="31" t="s">
        <v>104</v>
      </c>
      <c r="B95" s="2" t="s">
        <v>18</v>
      </c>
      <c r="C95" s="2" t="s">
        <v>39</v>
      </c>
      <c r="D95" s="2" t="s">
        <v>95</v>
      </c>
      <c r="E95" s="2"/>
      <c r="F95" s="42">
        <f>F96</f>
        <v>714.04</v>
      </c>
      <c r="G95" s="33"/>
      <c r="H95" s="33"/>
    </row>
    <row r="96" spans="1:8" ht="25.5">
      <c r="A96" s="24" t="s">
        <v>22</v>
      </c>
      <c r="B96" s="2" t="s">
        <v>18</v>
      </c>
      <c r="C96" s="2" t="s">
        <v>39</v>
      </c>
      <c r="D96" s="2" t="s">
        <v>95</v>
      </c>
      <c r="E96" s="2" t="s">
        <v>23</v>
      </c>
      <c r="F96" s="42">
        <v>714.04</v>
      </c>
      <c r="G96" s="33"/>
      <c r="H96" s="33"/>
    </row>
    <row r="97" spans="1:8" ht="15">
      <c r="A97" s="22" t="s">
        <v>97</v>
      </c>
      <c r="B97" s="49" t="s">
        <v>40</v>
      </c>
      <c r="C97" s="2"/>
      <c r="D97" s="2"/>
      <c r="E97" s="2"/>
      <c r="F97" s="40">
        <f>F98+F103</f>
        <v>1085680</v>
      </c>
      <c r="G97" s="33"/>
      <c r="H97" s="33"/>
    </row>
    <row r="98" spans="1:8" ht="15">
      <c r="A98" s="60" t="s">
        <v>156</v>
      </c>
      <c r="B98" s="3" t="s">
        <v>40</v>
      </c>
      <c r="C98" s="3" t="s">
        <v>12</v>
      </c>
      <c r="D98" s="2"/>
      <c r="E98" s="2"/>
      <c r="F98" s="61">
        <f>F99</f>
        <v>12940</v>
      </c>
      <c r="G98" s="33"/>
      <c r="H98" s="33"/>
    </row>
    <row r="99" spans="1:8" ht="51">
      <c r="A99" s="65" t="s">
        <v>157</v>
      </c>
      <c r="B99" s="20" t="s">
        <v>40</v>
      </c>
      <c r="C99" s="20" t="s">
        <v>12</v>
      </c>
      <c r="D99" s="62" t="s">
        <v>158</v>
      </c>
      <c r="E99" s="20"/>
      <c r="F99" s="63">
        <f>F100</f>
        <v>12940</v>
      </c>
      <c r="G99" s="33"/>
      <c r="H99" s="33"/>
    </row>
    <row r="100" spans="1:8" ht="51">
      <c r="A100" s="65" t="s">
        <v>159</v>
      </c>
      <c r="B100" s="20" t="s">
        <v>40</v>
      </c>
      <c r="C100" s="20" t="s">
        <v>12</v>
      </c>
      <c r="D100" s="62" t="s">
        <v>160</v>
      </c>
      <c r="E100" s="20"/>
      <c r="F100" s="63">
        <f>F101</f>
        <v>12940</v>
      </c>
      <c r="G100" s="33"/>
      <c r="H100" s="33"/>
    </row>
    <row r="101" spans="1:8" ht="25.5">
      <c r="A101" s="27" t="s">
        <v>170</v>
      </c>
      <c r="B101" s="20" t="s">
        <v>40</v>
      </c>
      <c r="C101" s="20" t="s">
        <v>12</v>
      </c>
      <c r="D101" s="62" t="s">
        <v>161</v>
      </c>
      <c r="E101" s="2"/>
      <c r="F101" s="42">
        <f>F102</f>
        <v>12940</v>
      </c>
      <c r="G101" s="33"/>
      <c r="H101" s="33"/>
    </row>
    <row r="102" spans="1:8" ht="15">
      <c r="A102" s="17" t="s">
        <v>24</v>
      </c>
      <c r="B102" s="20" t="s">
        <v>40</v>
      </c>
      <c r="C102" s="20" t="s">
        <v>12</v>
      </c>
      <c r="D102" s="62" t="s">
        <v>161</v>
      </c>
      <c r="E102" s="20" t="s">
        <v>25</v>
      </c>
      <c r="F102" s="63">
        <v>12940</v>
      </c>
      <c r="G102" s="33"/>
      <c r="H102" s="33"/>
    </row>
    <row r="103" spans="1:8" ht="15">
      <c r="A103" s="25" t="s">
        <v>98</v>
      </c>
      <c r="B103" s="4" t="s">
        <v>40</v>
      </c>
      <c r="C103" s="4" t="s">
        <v>34</v>
      </c>
      <c r="D103" s="58"/>
      <c r="E103" s="58"/>
      <c r="F103" s="41">
        <f>F104+F110</f>
        <v>1072740</v>
      </c>
      <c r="G103" s="33"/>
      <c r="H103" s="33"/>
    </row>
    <row r="104" spans="1:8" ht="38.25">
      <c r="A104" s="27" t="s">
        <v>130</v>
      </c>
      <c r="B104" s="2" t="s">
        <v>40</v>
      </c>
      <c r="C104" s="2" t="s">
        <v>34</v>
      </c>
      <c r="D104" s="2" t="s">
        <v>96</v>
      </c>
      <c r="E104" s="58"/>
      <c r="F104" s="41">
        <f>F105</f>
        <v>345900</v>
      </c>
      <c r="G104" s="33"/>
      <c r="H104" s="33"/>
    </row>
    <row r="105" spans="1:8" ht="15">
      <c r="A105" s="27" t="s">
        <v>138</v>
      </c>
      <c r="B105" s="2" t="s">
        <v>40</v>
      </c>
      <c r="C105" s="2" t="s">
        <v>34</v>
      </c>
      <c r="D105" s="2" t="s">
        <v>139</v>
      </c>
      <c r="E105" s="2"/>
      <c r="F105" s="42">
        <f>F106+F108</f>
        <v>345900</v>
      </c>
      <c r="G105" s="33"/>
      <c r="H105" s="33"/>
    </row>
    <row r="106" spans="1:8" ht="25.5">
      <c r="A106" s="32" t="s">
        <v>140</v>
      </c>
      <c r="B106" s="2" t="s">
        <v>40</v>
      </c>
      <c r="C106" s="2" t="s">
        <v>34</v>
      </c>
      <c r="D106" s="2" t="s">
        <v>141</v>
      </c>
      <c r="E106" s="2"/>
      <c r="F106" s="42">
        <f>F107</f>
        <v>78900</v>
      </c>
      <c r="G106" s="33"/>
      <c r="H106" s="33"/>
    </row>
    <row r="107" spans="1:8" ht="25.5">
      <c r="A107" s="24" t="s">
        <v>51</v>
      </c>
      <c r="B107" s="2" t="s">
        <v>40</v>
      </c>
      <c r="C107" s="2" t="s">
        <v>34</v>
      </c>
      <c r="D107" s="2" t="s">
        <v>141</v>
      </c>
      <c r="E107" s="2" t="s">
        <v>23</v>
      </c>
      <c r="F107" s="42">
        <v>78900</v>
      </c>
      <c r="G107" s="33"/>
      <c r="H107" s="33"/>
    </row>
    <row r="108" spans="1:8" ht="58.5" customHeight="1">
      <c r="A108" s="11" t="s">
        <v>163</v>
      </c>
      <c r="B108" s="2" t="s">
        <v>40</v>
      </c>
      <c r="C108" s="2" t="s">
        <v>34</v>
      </c>
      <c r="D108" s="2" t="s">
        <v>142</v>
      </c>
      <c r="E108" s="2"/>
      <c r="F108" s="42">
        <f>F109</f>
        <v>267000</v>
      </c>
      <c r="G108" s="33"/>
      <c r="H108" s="33"/>
    </row>
    <row r="109" spans="1:8" ht="25.5">
      <c r="A109" s="24" t="s">
        <v>51</v>
      </c>
      <c r="B109" s="2" t="s">
        <v>40</v>
      </c>
      <c r="C109" s="2" t="s">
        <v>34</v>
      </c>
      <c r="D109" s="2" t="s">
        <v>142</v>
      </c>
      <c r="E109" s="2" t="s">
        <v>23</v>
      </c>
      <c r="F109" s="42">
        <v>267000</v>
      </c>
      <c r="G109" s="33"/>
      <c r="H109" s="33"/>
    </row>
    <row r="110" spans="1:8" ht="51">
      <c r="A110" s="17" t="s">
        <v>137</v>
      </c>
      <c r="B110" s="2" t="s">
        <v>40</v>
      </c>
      <c r="C110" s="2" t="s">
        <v>34</v>
      </c>
      <c r="D110" s="2" t="s">
        <v>99</v>
      </c>
      <c r="E110" s="2"/>
      <c r="F110" s="42">
        <f>F111</f>
        <v>726840</v>
      </c>
      <c r="G110" s="33"/>
      <c r="H110" s="33"/>
    </row>
    <row r="111" spans="1:8" ht="25.5">
      <c r="A111" s="27" t="s">
        <v>169</v>
      </c>
      <c r="B111" s="2" t="s">
        <v>40</v>
      </c>
      <c r="C111" s="2" t="s">
        <v>34</v>
      </c>
      <c r="D111" s="2" t="s">
        <v>168</v>
      </c>
      <c r="E111" s="2"/>
      <c r="F111" s="42">
        <f>F113+F115</f>
        <v>726840</v>
      </c>
      <c r="G111" s="33"/>
      <c r="H111" s="33"/>
    </row>
    <row r="112" spans="1:8" ht="25.5">
      <c r="A112" s="27" t="s">
        <v>164</v>
      </c>
      <c r="B112" s="2" t="s">
        <v>40</v>
      </c>
      <c r="C112" s="2" t="s">
        <v>34</v>
      </c>
      <c r="D112" s="2" t="s">
        <v>166</v>
      </c>
      <c r="E112" s="2"/>
      <c r="F112" s="42">
        <f>F113</f>
        <v>36340</v>
      </c>
      <c r="G112" s="33"/>
      <c r="H112" s="33"/>
    </row>
    <row r="113" spans="1:8" ht="30.75" customHeight="1">
      <c r="A113" s="24" t="s">
        <v>51</v>
      </c>
      <c r="B113" s="2" t="s">
        <v>40</v>
      </c>
      <c r="C113" s="2" t="s">
        <v>34</v>
      </c>
      <c r="D113" s="2" t="s">
        <v>166</v>
      </c>
      <c r="E113" s="2" t="s">
        <v>23</v>
      </c>
      <c r="F113" s="42">
        <v>36340</v>
      </c>
      <c r="G113" s="33"/>
      <c r="H113" s="33"/>
    </row>
    <row r="114" spans="1:8" ht="44.25" customHeight="1">
      <c r="A114" s="27" t="s">
        <v>165</v>
      </c>
      <c r="B114" s="2" t="s">
        <v>40</v>
      </c>
      <c r="C114" s="2" t="s">
        <v>34</v>
      </c>
      <c r="D114" s="2" t="s">
        <v>167</v>
      </c>
      <c r="E114" s="2"/>
      <c r="F114" s="42">
        <f>F115</f>
        <v>690500</v>
      </c>
      <c r="G114" s="33"/>
      <c r="H114" s="33"/>
    </row>
    <row r="115" spans="1:8" ht="25.5">
      <c r="A115" s="24" t="s">
        <v>51</v>
      </c>
      <c r="B115" s="2" t="s">
        <v>40</v>
      </c>
      <c r="C115" s="2" t="s">
        <v>34</v>
      </c>
      <c r="D115" s="2" t="s">
        <v>167</v>
      </c>
      <c r="E115" s="2" t="s">
        <v>23</v>
      </c>
      <c r="F115" s="42">
        <v>690500</v>
      </c>
      <c r="G115" s="33"/>
      <c r="H115" s="33"/>
    </row>
    <row r="116" spans="1:6" s="33" customFormat="1" ht="15">
      <c r="A116" s="22" t="s">
        <v>41</v>
      </c>
      <c r="B116" s="3" t="s">
        <v>42</v>
      </c>
      <c r="C116" s="3"/>
      <c r="D116" s="10"/>
      <c r="E116" s="3"/>
      <c r="F116" s="40">
        <f>F117</f>
        <v>5171000</v>
      </c>
    </row>
    <row r="117" spans="1:8" ht="15">
      <c r="A117" s="25" t="s">
        <v>43</v>
      </c>
      <c r="B117" s="4" t="s">
        <v>42</v>
      </c>
      <c r="C117" s="4" t="s">
        <v>10</v>
      </c>
      <c r="D117" s="59"/>
      <c r="E117" s="4"/>
      <c r="F117" s="41">
        <f>F118</f>
        <v>5171000</v>
      </c>
      <c r="G117" s="33"/>
      <c r="H117" s="33"/>
    </row>
    <row r="118" spans="1:8" ht="33" customHeight="1">
      <c r="A118" s="17" t="s">
        <v>131</v>
      </c>
      <c r="B118" s="2" t="s">
        <v>42</v>
      </c>
      <c r="C118" s="2" t="s">
        <v>10</v>
      </c>
      <c r="D118" s="2" t="s">
        <v>57</v>
      </c>
      <c r="E118" s="2"/>
      <c r="F118" s="42">
        <f>F119+F128</f>
        <v>5171000</v>
      </c>
      <c r="G118" s="33"/>
      <c r="H118" s="33"/>
    </row>
    <row r="119" spans="1:6" s="33" customFormat="1" ht="25.5">
      <c r="A119" s="32" t="s">
        <v>44</v>
      </c>
      <c r="B119" s="2" t="s">
        <v>42</v>
      </c>
      <c r="C119" s="2" t="s">
        <v>10</v>
      </c>
      <c r="D119" s="2" t="s">
        <v>56</v>
      </c>
      <c r="E119" s="2"/>
      <c r="F119" s="42">
        <f>F120+F122+F124+F126</f>
        <v>3498275</v>
      </c>
    </row>
    <row r="120" spans="1:6" s="33" customFormat="1" ht="51">
      <c r="A120" s="17" t="s">
        <v>45</v>
      </c>
      <c r="B120" s="2" t="s">
        <v>42</v>
      </c>
      <c r="C120" s="2" t="s">
        <v>10</v>
      </c>
      <c r="D120" s="2" t="s">
        <v>55</v>
      </c>
      <c r="E120" s="2"/>
      <c r="F120" s="42">
        <f>F121</f>
        <v>2606145</v>
      </c>
    </row>
    <row r="121" spans="1:6" s="33" customFormat="1" ht="25.5">
      <c r="A121" s="32" t="s">
        <v>46</v>
      </c>
      <c r="B121" s="2" t="s">
        <v>42</v>
      </c>
      <c r="C121" s="2" t="s">
        <v>10</v>
      </c>
      <c r="D121" s="2" t="s">
        <v>55</v>
      </c>
      <c r="E121" s="2" t="s">
        <v>47</v>
      </c>
      <c r="F121" s="42">
        <v>2606145</v>
      </c>
    </row>
    <row r="122" spans="1:6" s="33" customFormat="1" ht="63.75">
      <c r="A122" s="11" t="s">
        <v>163</v>
      </c>
      <c r="B122" s="2" t="s">
        <v>42</v>
      </c>
      <c r="C122" s="2" t="s">
        <v>10</v>
      </c>
      <c r="D122" s="2" t="s">
        <v>143</v>
      </c>
      <c r="E122" s="2"/>
      <c r="F122" s="42">
        <f>F123</f>
        <v>305600</v>
      </c>
    </row>
    <row r="123" spans="1:6" s="33" customFormat="1" ht="25.5">
      <c r="A123" s="32" t="s">
        <v>46</v>
      </c>
      <c r="B123" s="2" t="s">
        <v>42</v>
      </c>
      <c r="C123" s="2" t="s">
        <v>10</v>
      </c>
      <c r="D123" s="2" t="s">
        <v>143</v>
      </c>
      <c r="E123" s="2" t="s">
        <v>47</v>
      </c>
      <c r="F123" s="42">
        <v>305600</v>
      </c>
    </row>
    <row r="124" spans="1:6" s="33" customFormat="1" ht="60" customHeight="1">
      <c r="A124" s="32" t="s">
        <v>105</v>
      </c>
      <c r="B124" s="2" t="s">
        <v>42</v>
      </c>
      <c r="C124" s="2" t="s">
        <v>10</v>
      </c>
      <c r="D124" s="2" t="s">
        <v>85</v>
      </c>
      <c r="E124" s="2"/>
      <c r="F124" s="42">
        <f>F125</f>
        <v>557200</v>
      </c>
    </row>
    <row r="125" spans="1:6" s="33" customFormat="1" ht="25.5">
      <c r="A125" s="32" t="s">
        <v>46</v>
      </c>
      <c r="B125" s="2" t="s">
        <v>42</v>
      </c>
      <c r="C125" s="2" t="s">
        <v>10</v>
      </c>
      <c r="D125" s="2" t="s">
        <v>85</v>
      </c>
      <c r="E125" s="2" t="s">
        <v>47</v>
      </c>
      <c r="F125" s="42">
        <v>557200</v>
      </c>
    </row>
    <row r="126" spans="1:6" s="33" customFormat="1" ht="59.25" customHeight="1">
      <c r="A126" s="32" t="s">
        <v>106</v>
      </c>
      <c r="B126" s="2" t="s">
        <v>42</v>
      </c>
      <c r="C126" s="2" t="s">
        <v>10</v>
      </c>
      <c r="D126" s="2" t="s">
        <v>87</v>
      </c>
      <c r="E126" s="2"/>
      <c r="F126" s="42">
        <f>F127</f>
        <v>29330</v>
      </c>
    </row>
    <row r="127" spans="1:6" s="33" customFormat="1" ht="25.5">
      <c r="A127" s="32" t="s">
        <v>46</v>
      </c>
      <c r="B127" s="2" t="s">
        <v>42</v>
      </c>
      <c r="C127" s="2" t="s">
        <v>10</v>
      </c>
      <c r="D127" s="2" t="s">
        <v>87</v>
      </c>
      <c r="E127" s="2" t="s">
        <v>47</v>
      </c>
      <c r="F127" s="42">
        <v>29330</v>
      </c>
    </row>
    <row r="128" spans="1:6" s="33" customFormat="1" ht="25.5">
      <c r="A128" s="32" t="s">
        <v>48</v>
      </c>
      <c r="B128" s="2" t="s">
        <v>42</v>
      </c>
      <c r="C128" s="2" t="s">
        <v>10</v>
      </c>
      <c r="D128" s="2" t="s">
        <v>53</v>
      </c>
      <c r="E128" s="2" t="s">
        <v>49</v>
      </c>
      <c r="F128" s="42">
        <f>F129+F131+F133+F135</f>
        <v>1672725</v>
      </c>
    </row>
    <row r="129" spans="1:6" s="33" customFormat="1" ht="51">
      <c r="A129" s="17" t="s">
        <v>45</v>
      </c>
      <c r="B129" s="2" t="s">
        <v>42</v>
      </c>
      <c r="C129" s="2" t="s">
        <v>10</v>
      </c>
      <c r="D129" s="2" t="s">
        <v>54</v>
      </c>
      <c r="E129" s="2"/>
      <c r="F129" s="42">
        <f>F130</f>
        <v>1108375</v>
      </c>
    </row>
    <row r="130" spans="1:8" ht="25.5">
      <c r="A130" s="32" t="s">
        <v>46</v>
      </c>
      <c r="B130" s="2" t="s">
        <v>42</v>
      </c>
      <c r="C130" s="2" t="s">
        <v>10</v>
      </c>
      <c r="D130" s="2" t="s">
        <v>54</v>
      </c>
      <c r="E130" s="2" t="s">
        <v>47</v>
      </c>
      <c r="F130" s="42">
        <v>1108375</v>
      </c>
      <c r="G130" s="33"/>
      <c r="H130" s="33"/>
    </row>
    <row r="131" spans="1:8" ht="51">
      <c r="A131" s="11" t="s">
        <v>172</v>
      </c>
      <c r="B131" s="2" t="s">
        <v>42</v>
      </c>
      <c r="C131" s="2" t="s">
        <v>10</v>
      </c>
      <c r="D131" s="2" t="s">
        <v>144</v>
      </c>
      <c r="E131" s="2"/>
      <c r="F131" s="42">
        <f>F132</f>
        <v>347400</v>
      </c>
      <c r="G131" s="33"/>
      <c r="H131" s="33"/>
    </row>
    <row r="132" spans="1:8" ht="25.5">
      <c r="A132" s="32" t="s">
        <v>46</v>
      </c>
      <c r="B132" s="2" t="s">
        <v>42</v>
      </c>
      <c r="C132" s="2" t="s">
        <v>10</v>
      </c>
      <c r="D132" s="2" t="s">
        <v>144</v>
      </c>
      <c r="E132" s="2" t="s">
        <v>47</v>
      </c>
      <c r="F132" s="42">
        <v>347400</v>
      </c>
      <c r="G132" s="33"/>
      <c r="H132" s="33"/>
    </row>
    <row r="133" spans="1:8" ht="58.5" customHeight="1">
      <c r="A133" s="32" t="s">
        <v>105</v>
      </c>
      <c r="B133" s="2" t="s">
        <v>42</v>
      </c>
      <c r="C133" s="2" t="s">
        <v>10</v>
      </c>
      <c r="D133" s="2" t="s">
        <v>86</v>
      </c>
      <c r="E133" s="2"/>
      <c r="F133" s="42">
        <f>F134</f>
        <v>206100</v>
      </c>
      <c r="G133" s="33"/>
      <c r="H133" s="33"/>
    </row>
    <row r="134" spans="1:8" ht="25.5">
      <c r="A134" s="32" t="s">
        <v>46</v>
      </c>
      <c r="B134" s="2" t="s">
        <v>42</v>
      </c>
      <c r="C134" s="2" t="s">
        <v>10</v>
      </c>
      <c r="D134" s="2" t="s">
        <v>86</v>
      </c>
      <c r="E134" s="2" t="s">
        <v>47</v>
      </c>
      <c r="F134" s="42">
        <v>206100</v>
      </c>
      <c r="G134" s="33"/>
      <c r="H134" s="33"/>
    </row>
    <row r="135" spans="1:6" s="33" customFormat="1" ht="60.75" customHeight="1">
      <c r="A135" s="32" t="s">
        <v>106</v>
      </c>
      <c r="B135" s="2" t="s">
        <v>42</v>
      </c>
      <c r="C135" s="2" t="s">
        <v>10</v>
      </c>
      <c r="D135" s="2" t="s">
        <v>88</v>
      </c>
      <c r="E135" s="2"/>
      <c r="F135" s="42">
        <f>F136</f>
        <v>10850</v>
      </c>
    </row>
    <row r="136" spans="1:6" s="33" customFormat="1" ht="25.5">
      <c r="A136" s="32" t="s">
        <v>46</v>
      </c>
      <c r="B136" s="2" t="s">
        <v>42</v>
      </c>
      <c r="C136" s="2" t="s">
        <v>10</v>
      </c>
      <c r="D136" s="2" t="s">
        <v>88</v>
      </c>
      <c r="E136" s="2" t="s">
        <v>47</v>
      </c>
      <c r="F136" s="42">
        <v>10850</v>
      </c>
    </row>
    <row r="137" spans="1:6" s="33" customFormat="1" ht="26.25">
      <c r="A137" s="66" t="s">
        <v>119</v>
      </c>
      <c r="B137" s="3" t="s">
        <v>31</v>
      </c>
      <c r="C137" s="2"/>
      <c r="D137" s="2"/>
      <c r="E137" s="2"/>
      <c r="F137" s="40">
        <f>F138</f>
        <v>200</v>
      </c>
    </row>
    <row r="138" spans="1:6" s="33" customFormat="1" ht="27">
      <c r="A138" s="67" t="s">
        <v>119</v>
      </c>
      <c r="B138" s="4" t="s">
        <v>31</v>
      </c>
      <c r="C138" s="4" t="s">
        <v>10</v>
      </c>
      <c r="D138" s="58"/>
      <c r="E138" s="58"/>
      <c r="F138" s="41">
        <f>F139</f>
        <v>200</v>
      </c>
    </row>
    <row r="139" spans="1:6" s="33" customFormat="1" ht="15">
      <c r="A139" s="54" t="s">
        <v>13</v>
      </c>
      <c r="B139" s="53" t="s">
        <v>31</v>
      </c>
      <c r="C139" s="53" t="s">
        <v>10</v>
      </c>
      <c r="D139" s="2" t="s">
        <v>61</v>
      </c>
      <c r="E139" s="2"/>
      <c r="F139" s="42">
        <f>F140</f>
        <v>200</v>
      </c>
    </row>
    <row r="140" spans="1:6" s="33" customFormat="1" ht="15">
      <c r="A140" s="54" t="s">
        <v>28</v>
      </c>
      <c r="B140" s="53" t="s">
        <v>31</v>
      </c>
      <c r="C140" s="53" t="s">
        <v>10</v>
      </c>
      <c r="D140" s="2" t="s">
        <v>62</v>
      </c>
      <c r="E140" s="2"/>
      <c r="F140" s="42">
        <f>F141</f>
        <v>200</v>
      </c>
    </row>
    <row r="141" spans="1:6" s="33" customFormat="1" ht="15">
      <c r="A141" s="54" t="s">
        <v>120</v>
      </c>
      <c r="B141" s="53" t="s">
        <v>31</v>
      </c>
      <c r="C141" s="53" t="s">
        <v>10</v>
      </c>
      <c r="D141" s="2" t="s">
        <v>122</v>
      </c>
      <c r="E141" s="2"/>
      <c r="F141" s="42">
        <f>F142</f>
        <v>200</v>
      </c>
    </row>
    <row r="142" spans="1:6" s="33" customFormat="1" ht="15">
      <c r="A142" s="54" t="s">
        <v>162</v>
      </c>
      <c r="B142" s="53" t="s">
        <v>31</v>
      </c>
      <c r="C142" s="53" t="s">
        <v>10</v>
      </c>
      <c r="D142" s="2" t="s">
        <v>122</v>
      </c>
      <c r="E142" s="2" t="s">
        <v>121</v>
      </c>
      <c r="F142" s="42">
        <v>200</v>
      </c>
    </row>
    <row r="143" spans="1:6" s="33" customFormat="1" ht="15">
      <c r="A143" s="36" t="s">
        <v>50</v>
      </c>
      <c r="B143" s="2"/>
      <c r="C143" s="2"/>
      <c r="D143" s="37"/>
      <c r="E143" s="2"/>
      <c r="F143" s="40">
        <f>F13+F74+F81+F97+F116+F137</f>
        <v>11484715</v>
      </c>
    </row>
    <row r="144" spans="5:6" ht="15">
      <c r="E144" s="44"/>
      <c r="F144" s="18"/>
    </row>
    <row r="147" ht="15">
      <c r="F147" s="44"/>
    </row>
  </sheetData>
  <sheetProtection/>
  <mergeCells count="4">
    <mergeCell ref="A7:F7"/>
    <mergeCell ref="A10:F10"/>
    <mergeCell ref="A8:F8"/>
    <mergeCell ref="A9:F9"/>
  </mergeCells>
  <printOptions/>
  <pageMargins left="0.5118110236220472" right="0.31496062992125984" top="0.35433070866141736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Пользователь</cp:lastModifiedBy>
  <cp:lastPrinted>2017-12-15T10:41:00Z</cp:lastPrinted>
  <dcterms:created xsi:type="dcterms:W3CDTF">2014-11-08T07:39:31Z</dcterms:created>
  <dcterms:modified xsi:type="dcterms:W3CDTF">2018-05-17T11:38:34Z</dcterms:modified>
  <cp:category/>
  <cp:version/>
  <cp:contentType/>
  <cp:contentStatus/>
</cp:coreProperties>
</file>